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3.xml" ContentType="application/vnd.openxmlformats-officedocument.spreadsheetml.pivotTab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pivotTables/pivotTable4.xml" ContentType="application/vnd.openxmlformats-officedocument.spreadsheetml.pivotTable+xml"/>
  <Override PartName="/xl/pivotTables/pivotTable5.xml" ContentType="application/vnd.openxmlformats-officedocument.spreadsheetml.pivotTable+xml"/>
  <Override PartName="/xl/drawings/drawing6.xml" ContentType="application/vnd.openxmlformats-officedocument.drawing+xml"/>
  <Override PartName="/xl/slicers/slicer2.xml" ContentType="application/vnd.ms-excel.slicer+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pivotTables/pivotTable6.xml" ContentType="application/vnd.openxmlformats-officedocument.spreadsheetml.pivotTable+xml"/>
  <Override PartName="/xl/drawings/drawing7.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03"/>
  <workbookPr hidePivotFieldList="1"/>
  <mc:AlternateContent xmlns:mc="http://schemas.openxmlformats.org/markup-compatibility/2006">
    <mc:Choice Requires="x15">
      <x15ac:absPath xmlns:x15ac="http://schemas.microsoft.com/office/spreadsheetml/2010/11/ac" url="C:\Users\Rasha Ahmed Ali Jara\Desktop\Fast comments\Objectives Demo Data updated\"/>
    </mc:Choice>
  </mc:AlternateContent>
  <xr:revisionPtr revIDLastSave="13" documentId="13_ncr:1_{B2980AB7-E481-4DD0-85E9-931117657A96}" xr6:coauthVersionLast="47" xr6:coauthVersionMax="47" xr10:uidLastSave="{F6709093-6F1D-4BAB-83AA-8B8D5228EA6C}"/>
  <bookViews>
    <workbookView xWindow="-110" yWindow="-110" windowWidth="19420" windowHeight="10420" xr2:uid="{EB037AF3-AD6A-47AD-B20C-29F29368F34E}"/>
  </bookViews>
  <sheets>
    <sheet name="Description" sheetId="2" r:id="rId1"/>
    <sheet name="Analysis Steps" sheetId="7" r:id="rId2"/>
    <sheet name="Sheet1" sheetId="13" state="hidden" r:id="rId3"/>
    <sheet name="Sheet4" sheetId="15" state="hidden" r:id="rId4"/>
    <sheet name="Sheet5" sheetId="16" state="hidden" r:id="rId5"/>
    <sheet name="Demo Data" sheetId="1" r:id="rId6"/>
    <sheet name="Findings" sheetId="8" r:id="rId7"/>
    <sheet name="Time" sheetId="10" state="hidden" r:id="rId8"/>
    <sheet name="Sheet2" sheetId="12" state="hidden" r:id="rId9"/>
  </sheets>
  <externalReferences>
    <externalReference r:id="rId10"/>
  </externalReferences>
  <definedNames>
    <definedName name="_xlnm._FilterDatabase" localSheetId="6" hidden="1">Findings!#REF!</definedName>
    <definedName name="Slicer_Date_And_Time____adjustable_Date">#N/A</definedName>
    <definedName name="Slicer_Vendors_Name">#N/A</definedName>
  </definedNames>
  <calcPr calcId="191028"/>
  <pivotCaches>
    <pivotCache cacheId="5250" r:id="rId11"/>
    <pivotCache cacheId="5251" r:id="rId12"/>
    <pivotCache cacheId="5252" r:id="rId13"/>
    <pivotCache cacheId="5253" r:id="rId14"/>
  </pivotCaches>
  <extLst>
    <ext xmlns:x14="http://schemas.microsoft.com/office/spreadsheetml/2009/9/main" uri="{BBE1A952-AA13-448e-AADC-164F8A28A991}">
      <x14:slicerCaches>
        <x14:slicerCache r:id="rId15"/>
        <x14:slicerCache r:id="rId16"/>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8" i="1" l="1"/>
  <c r="M28" i="1" s="1"/>
  <c r="L27" i="1"/>
  <c r="M27" i="1" s="1"/>
  <c r="L26" i="1"/>
  <c r="M26" i="1" s="1"/>
  <c r="L25" i="1"/>
  <c r="M25" i="1" s="1"/>
  <c r="L24" i="1"/>
  <c r="M24" i="1" s="1"/>
  <c r="L23" i="1"/>
  <c r="M23" i="1" s="1"/>
  <c r="L22" i="1"/>
  <c r="M22" i="1" s="1"/>
  <c r="L21" i="1"/>
  <c r="M21" i="1" s="1"/>
  <c r="L20" i="1"/>
  <c r="M20" i="1" s="1"/>
  <c r="L19" i="1"/>
  <c r="M19" i="1" s="1"/>
  <c r="L18" i="1"/>
  <c r="M18" i="1" s="1"/>
  <c r="L17" i="1"/>
  <c r="M17" i="1" s="1"/>
  <c r="L16" i="1"/>
  <c r="M16" i="1" s="1"/>
  <c r="L15" i="1"/>
  <c r="M15" i="1" s="1"/>
  <c r="L14" i="1"/>
  <c r="M14" i="1" s="1"/>
  <c r="L13" i="1"/>
  <c r="M13" i="1" s="1"/>
  <c r="L12" i="1"/>
  <c r="M12" i="1" s="1"/>
  <c r="L11" i="1"/>
  <c r="M11" i="1" s="1"/>
</calcChain>
</file>

<file path=xl/sharedStrings.xml><?xml version="1.0" encoding="utf-8"?>
<sst xmlns="http://schemas.openxmlformats.org/spreadsheetml/2006/main" count="313" uniqueCount="124">
  <si>
    <r>
      <t xml:space="preserve">Objective </t>
    </r>
    <r>
      <rPr>
        <b/>
        <sz val="18"/>
        <color rgb="FF2EBC82"/>
        <rFont val="Calibri"/>
        <family val="2"/>
      </rPr>
      <t>Three</t>
    </r>
    <r>
      <rPr>
        <b/>
        <sz val="18"/>
        <color rgb="FF152E9F"/>
        <rFont val="Calibri"/>
        <family val="2"/>
      </rPr>
      <t xml:space="preserve">: Participants’ access to market </t>
    </r>
  </si>
  <si>
    <t>Description</t>
  </si>
  <si>
    <t>We can break down the process by creating meaningful visualizations and analyses in Excel. Using your data, we can create scatter plots to visualize transaction patterns over time and diagrams to understand transaction volume per day and per vendor. Additionally, we can incorporate demographic data to identify potential barriers to market access.</t>
  </si>
  <si>
    <t xml:space="preserve">Information To be Collected </t>
  </si>
  <si>
    <r>
      <rPr>
        <b/>
        <sz val="11"/>
        <color rgb="FF152E9F"/>
        <rFont val="Calibri"/>
        <family val="2"/>
      </rPr>
      <t>Obligatory:</t>
    </r>
    <r>
      <rPr>
        <b/>
        <sz val="11"/>
        <color theme="1"/>
        <rFont val="Calibri"/>
        <family val="2"/>
      </rPr>
      <t xml:space="preserve">
1.	Participant ID
2.	GPS Point of place of Residence of the Participant, area, or neighborhood
3.	Sex of the User
4.	Date and Time of Transaction
5.	GPS Point of Transaction / Market or Vendor Location: 
6.	Vendor’s Name 
7.	Distance to Transaction Point: This can be calculated using the GPS coordinates.</t>
    </r>
  </si>
  <si>
    <r>
      <rPr>
        <b/>
        <sz val="11"/>
        <color rgb="FF152E9F"/>
        <rFont val="Calibri"/>
      </rPr>
      <t xml:space="preserve">If Applicable :
</t>
    </r>
    <r>
      <rPr>
        <b/>
        <sz val="11"/>
        <color rgb="FF000000"/>
        <rFont val="Calibri"/>
      </rPr>
      <t>8.	Person with Disability
9.	Pregnant or Lactating Mother
10.	Age of the User</t>
    </r>
  </si>
  <si>
    <t>*Note: Please keep in mind that the location data used is demo data. It randomly references streets and does not correspond to any specific households or personal information. The data points were selected randomly.</t>
  </si>
  <si>
    <r>
      <t xml:space="preserve">Objective </t>
    </r>
    <r>
      <rPr>
        <b/>
        <sz val="18"/>
        <color rgb="FF2EBC82"/>
        <rFont val="Calibri"/>
        <family val="2"/>
      </rPr>
      <t>Three</t>
    </r>
    <r>
      <rPr>
        <b/>
        <sz val="18"/>
        <color rgb="FF152E9F"/>
        <rFont val="Calibri"/>
        <family val="2"/>
      </rPr>
      <t xml:space="preserve">:  Participants’ access to market </t>
    </r>
  </si>
  <si>
    <t>Analysis Steps</t>
  </si>
  <si>
    <t>Scatter Plot for Transaction Times</t>
  </si>
  <si>
    <t>•	Insert a Scatter Plot chart using the date and time of transactions
•	Format the X-axis to display dates and the Y-axis to display times.
•	This will help visualize transaction frequencies and identify peak transaction times.</t>
  </si>
  <si>
    <t xml:space="preserve"> Analyze Transactions per Day and per Vendor</t>
  </si>
  <si>
    <t>•Create a PivotTable:
•Highlight your data range and insert a PivotTable.
In the pivot you should put 
•Rows: Date of the Transaction, Vendor ID or Name.
Values: Count of Date of the Transaction (to get the number of transactions).</t>
  </si>
  <si>
    <t xml:space="preserve"> How do we create a Scatter plot</t>
  </si>
  <si>
    <t>Organize Your Data:</t>
  </si>
  <si>
    <t>You'll need to convert the date and time into a format suitable for Excel to recognize as continuous variables. Excel handles dates and times as serial numbers, which is perfect for plotting.</t>
  </si>
  <si>
    <t>Create a Scatter Plot:</t>
  </si>
  <si>
    <t xml:space="preserve">Go to the worksheet (Visulas tab) where you want to create the scatter plot, which can be different from where your data is stored. </t>
  </si>
  <si>
    <t>Go to the Insert tab on the Excel ribbon.</t>
  </si>
  <si>
    <t>Click on the Scatter  icon in the Charts group and choose the type of scatter plot  to use.</t>
  </si>
  <si>
    <t>Select Data for the Chart:</t>
  </si>
  <si>
    <t>Manually click by right-clicking the chart, selecting Select Data, and then clicking on the Add button under Legend Entries (Series).</t>
  </si>
  <si>
    <t>For the Series X values, click on the selection icon next to the field, then navigate to the "DataSheet" tab and select your range of X-values. For example, if your data is in cells A2:A21, you would select that range.</t>
  </si>
  <si>
    <t>Do the same for the Series Y values, selecting the corresponding range of Y-values on the "DataSheet" tab.</t>
  </si>
  <si>
    <t>After selecting the data ranges for both X and Y values, press OK.</t>
  </si>
  <si>
    <t>Note:  Adjust PivotTable for Demographic Analysis:</t>
  </si>
  <si>
    <t>Fo more Information and to o understand access patterns among different demographic groups, add demographic information (e.g., sex, age group) to the PivotTable rows or filters._x000D_
Create separate charts as needed to visualize these patterns.</t>
  </si>
  <si>
    <t>Row Labels</t>
  </si>
  <si>
    <t>Count of MC-Particpant ID</t>
  </si>
  <si>
    <t>Sum of  Meat_TotalPrice  (USD)</t>
  </si>
  <si>
    <t>Sum of Chiken_TotalPrice  (USD)</t>
  </si>
  <si>
    <t>Sum of  LArge Bread_TotalPrice  (USD)</t>
  </si>
  <si>
    <t>Sum of Canned Food_TotalPrice  (USD)</t>
  </si>
  <si>
    <t>Sum of Cucmbers_TotalPrice (USD)</t>
  </si>
  <si>
    <t xml:space="preserve">Fun  market </t>
  </si>
  <si>
    <t xml:space="preserve">Happy market </t>
  </si>
  <si>
    <t>Joy Market</t>
  </si>
  <si>
    <t>Grand Total</t>
  </si>
  <si>
    <t>19:06:24 PM</t>
  </si>
  <si>
    <t>Count of Date And Time 
( adjustable Date)</t>
  </si>
  <si>
    <t>Column Labels</t>
  </si>
  <si>
    <t>18-Jun</t>
  </si>
  <si>
    <t>18-Jul</t>
  </si>
  <si>
    <t>18-Aug</t>
  </si>
  <si>
    <t>13:06:24 PM</t>
  </si>
  <si>
    <t>14:07:24 PM</t>
  </si>
  <si>
    <t>15:07:24 PM</t>
  </si>
  <si>
    <t>16:07:24 PM</t>
  </si>
  <si>
    <t>17:06:24 PM</t>
  </si>
  <si>
    <t>17:07:24 PM</t>
  </si>
  <si>
    <t>20:07:24 PM</t>
  </si>
  <si>
    <t>time</t>
  </si>
  <si>
    <t>Jun</t>
  </si>
  <si>
    <t>Jul</t>
  </si>
  <si>
    <t>Aug</t>
  </si>
  <si>
    <t>Demo Data</t>
  </si>
  <si>
    <t>Manual Entry</t>
  </si>
  <si>
    <t>Auto Calculation</t>
  </si>
  <si>
    <t>MC-Particpant ID</t>
  </si>
  <si>
    <t>Time</t>
  </si>
  <si>
    <t>Date of Redemtion</t>
  </si>
  <si>
    <t>Sex OF participant</t>
  </si>
  <si>
    <t>Age</t>
  </si>
  <si>
    <t xml:space="preserve"> Residence</t>
  </si>
  <si>
    <t xml:space="preserve">Longitude </t>
  </si>
  <si>
    <t xml:space="preserve">Latitude </t>
  </si>
  <si>
    <t>Vendors Name</t>
  </si>
  <si>
    <t>Distance to acsses market in (Kilo meters)</t>
  </si>
  <si>
    <t>Distance to acsses market in  (meters)</t>
  </si>
  <si>
    <t>Date And Time 
( adjustable Date)</t>
  </si>
  <si>
    <t>Adjustable Time</t>
  </si>
  <si>
    <t>MC-LB-0012345</t>
  </si>
  <si>
    <t>11:13:00</t>
  </si>
  <si>
    <t>24/06/2023</t>
  </si>
  <si>
    <t>Male</t>
  </si>
  <si>
    <t>Neighbor  one</t>
  </si>
  <si>
    <t>MC-LB-0012346</t>
  </si>
  <si>
    <t>12:26:00</t>
  </si>
  <si>
    <t>Female</t>
  </si>
  <si>
    <t>MC-LB-0012347</t>
  </si>
  <si>
    <t>8:22:00</t>
  </si>
  <si>
    <t>MC-LB-0012348</t>
  </si>
  <si>
    <t>10:26:00</t>
  </si>
  <si>
    <t>Neighbor Two</t>
  </si>
  <si>
    <t>MC-LB-0012349</t>
  </si>
  <si>
    <t>11:33:00</t>
  </si>
  <si>
    <t>MC-LB-0012350</t>
  </si>
  <si>
    <t>11:36:00</t>
  </si>
  <si>
    <t>MC-LB-0012351</t>
  </si>
  <si>
    <t>11:46:00</t>
  </si>
  <si>
    <t>Neighbor Three</t>
  </si>
  <si>
    <t>MC-LB-0012352</t>
  </si>
  <si>
    <t>11:48:00</t>
  </si>
  <si>
    <t>MC-LB-0012353</t>
  </si>
  <si>
    <t>11:48:01</t>
  </si>
  <si>
    <t>MC-LB-0012354</t>
  </si>
  <si>
    <t>13:16:02</t>
  </si>
  <si>
    <t>Neighbor Four</t>
  </si>
  <si>
    <t>MC-LB-0012355</t>
  </si>
  <si>
    <t>15:02:05</t>
  </si>
  <si>
    <t>24/07/2023</t>
  </si>
  <si>
    <t>MC-LB-0012356</t>
  </si>
  <si>
    <t>14:57:00</t>
  </si>
  <si>
    <t>MC-LB-0012357</t>
  </si>
  <si>
    <t>16:01:00</t>
  </si>
  <si>
    <t>Neighbor Five</t>
  </si>
  <si>
    <t>MC-LB-0012358</t>
  </si>
  <si>
    <t>16:10:01</t>
  </si>
  <si>
    <t>MC-LB-0012359</t>
  </si>
  <si>
    <t>16:20:02</t>
  </si>
  <si>
    <t>MC-LB-0012360</t>
  </si>
  <si>
    <t>Neighbor-Six</t>
  </si>
  <si>
    <t>MC-LB-0012361</t>
  </si>
  <si>
    <t>15:05:06</t>
  </si>
  <si>
    <t>MC-LB-0012362</t>
  </si>
  <si>
    <t>18:00:00</t>
  </si>
  <si>
    <t>Findings</t>
  </si>
  <si>
    <t xml:space="preserve">Graph Description </t>
  </si>
  <si>
    <t>This chart shows how many times people buy things (transactions) from different sellers (vendors) each month . For each vendor, there's a count of how many sales they make every month . By looking at this chart, we can see which vendors are visited the most and on which months they are busiest. It helps us understand which vendors are popular and how their sales change from month to day. This data and charts explain that the participants can access the market consistently, with most redemptions occurring on June 24, 2023, and July 24, 2023. The redemption times are primarily during the late morning and afternoon, confirming that participants access the markets regularly during these periods. .</t>
  </si>
  <si>
    <t>Scatter Plot</t>
  </si>
  <si>
    <t>Pivot Table</t>
  </si>
  <si>
    <t>Generate a Diagram (Bar Chart)</t>
  </si>
  <si>
    <t>With your PivotTable selected, insert a Bar Chart to visualize the number of transactions per day for each vendor.
This will help identify which vendors are more frequented on specific days.</t>
  </si>
  <si>
    <t>Scatter Plot Diagram: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</si>
</sst>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h:mm:ss;@"/>
    <numFmt numFmtId="165" formatCode="[$-409]dd\-mmm\-yy;@"/>
    <numFmt numFmtId="166" formatCode="[$-F400]h:mm:ss\ AM/PM"/>
  </numFmts>
  <fonts count="28">
    <font>
      <sz val="11"/>
      <color theme="1"/>
      <name val="Aptos Narrow"/>
      <family val="2"/>
      <scheme val="minor"/>
    </font>
    <font>
      <sz val="8"/>
      <name val="Aptos Narrow"/>
      <family val="2"/>
      <scheme val="minor"/>
    </font>
    <font>
      <b/>
      <sz val="18"/>
      <color rgb="FF152E9F"/>
      <name val="Calibri"/>
      <family val="2"/>
    </font>
    <font>
      <sz val="11"/>
      <color theme="1"/>
      <name val="Calibri"/>
      <family val="2"/>
    </font>
    <font>
      <b/>
      <sz val="11"/>
      <color rgb="FF000000"/>
      <name val="Calibri"/>
      <family val="2"/>
    </font>
    <font>
      <b/>
      <sz val="11"/>
      <color theme="1"/>
      <name val="Calibri"/>
      <family val="2"/>
    </font>
    <font>
      <b/>
      <sz val="11"/>
      <color rgb="FF152E9F"/>
      <name val="Calibri"/>
      <family val="2"/>
    </font>
    <font>
      <sz val="11"/>
      <color rgb="FFFF0000"/>
      <name val="Calibri"/>
      <family val="2"/>
    </font>
    <font>
      <sz val="12"/>
      <color theme="1"/>
      <name val="Calibri"/>
      <family val="2"/>
    </font>
    <font>
      <b/>
      <sz val="14"/>
      <color rgb="FF152E9F"/>
      <name val="Calibri"/>
      <family val="2"/>
    </font>
    <font>
      <b/>
      <sz val="9"/>
      <color rgb="FFFF0000"/>
      <name val="Calibri"/>
      <family val="2"/>
    </font>
    <font>
      <b/>
      <sz val="18"/>
      <color rgb="FF2EBC82"/>
      <name val="Calibri"/>
      <family val="2"/>
    </font>
    <font>
      <b/>
      <sz val="11"/>
      <color rgb="FF2EBC82"/>
      <name val="Calibri"/>
      <family val="2"/>
    </font>
    <font>
      <sz val="11"/>
      <color rgb="FF2EBC82"/>
      <name val="Calibri"/>
      <family val="2"/>
    </font>
    <font>
      <sz val="11"/>
      <color rgb="FF152E9F"/>
      <name val="Calibri"/>
      <family val="2"/>
    </font>
    <font>
      <b/>
      <sz val="11"/>
      <color theme="1"/>
      <name val="Aptos Narrow"/>
      <family val="2"/>
      <scheme val="minor"/>
    </font>
    <font>
      <b/>
      <sz val="16"/>
      <color rgb="FF2EBC82"/>
      <name val="Calibri"/>
      <family val="2"/>
    </font>
    <font>
      <b/>
      <sz val="12"/>
      <color rgb="FF152E9F"/>
      <name val="Calibri"/>
      <family val="2"/>
    </font>
    <font>
      <sz val="12"/>
      <color rgb="FF000000"/>
      <name val="Calibri"/>
      <family val="2"/>
    </font>
    <font>
      <b/>
      <sz val="11"/>
      <color rgb="FFFF0000"/>
      <name val="Calibri"/>
      <family val="2"/>
    </font>
    <font>
      <b/>
      <sz val="14"/>
      <color theme="1"/>
      <name val="Calibri"/>
      <family val="2"/>
    </font>
    <font>
      <b/>
      <sz val="12"/>
      <color theme="1"/>
      <name val="Calibri"/>
      <family val="2"/>
    </font>
    <font>
      <sz val="11"/>
      <color theme="1"/>
      <name val="Aptos Narrow"/>
      <family val="2"/>
      <scheme val="minor"/>
    </font>
    <font>
      <b/>
      <sz val="12"/>
      <color theme="0"/>
      <name val="Calibri"/>
      <family val="2"/>
    </font>
    <font>
      <b/>
      <sz val="16"/>
      <color theme="1"/>
      <name val="Calibri"/>
      <family val="2"/>
    </font>
    <font>
      <b/>
      <sz val="11"/>
      <color rgb="FF152E9F"/>
      <name val="Calibri"/>
    </font>
    <font>
      <b/>
      <sz val="11"/>
      <color rgb="FF000000"/>
      <name val="Calibri"/>
    </font>
    <font>
      <b/>
      <sz val="11"/>
      <color theme="1"/>
      <name val="Calibri"/>
    </font>
  </fonts>
  <fills count="6">
    <fill>
      <patternFill patternType="none"/>
    </fill>
    <fill>
      <patternFill patternType="gray125"/>
    </fill>
    <fill>
      <patternFill patternType="solid">
        <fgColor theme="0"/>
        <bgColor indexed="64"/>
      </patternFill>
    </fill>
    <fill>
      <patternFill patternType="solid">
        <fgColor rgb="FF152E9F"/>
        <bgColor indexed="64"/>
      </patternFill>
    </fill>
    <fill>
      <patternFill patternType="solid">
        <fgColor theme="4" tint="0.79998168889431442"/>
        <bgColor theme="4" tint="0.79998168889431442"/>
      </patternFill>
    </fill>
    <fill>
      <patternFill patternType="solid">
        <fgColor rgb="FF2EBC82"/>
        <bgColor indexed="64"/>
      </patternFill>
    </fill>
  </fills>
  <borders count="19">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style="medium">
        <color indexed="64"/>
      </bottom>
      <diagonal/>
    </border>
    <border>
      <left style="thin">
        <color indexed="64"/>
      </left>
      <right/>
      <top/>
      <bottom/>
      <diagonal/>
    </border>
    <border>
      <left/>
      <right/>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theme="4" tint="0.3999755851924192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right/>
      <top style="thin">
        <color indexed="64"/>
      </top>
      <bottom/>
      <diagonal/>
    </border>
  </borders>
  <cellStyleXfs count="2">
    <xf numFmtId="0" fontId="0" fillId="0" borderId="0"/>
    <xf numFmtId="9" fontId="22" fillId="0" borderId="0" applyFont="0" applyFill="0" applyBorder="0" applyAlignment="0" applyProtection="0"/>
  </cellStyleXfs>
  <cellXfs count="84">
    <xf numFmtId="0" fontId="0" fillId="0" borderId="0" xfId="0"/>
    <xf numFmtId="0" fontId="3" fillId="2" borderId="0" xfId="0" applyFont="1" applyFill="1"/>
    <xf numFmtId="0" fontId="7" fillId="2" borderId="0" xfId="0" applyFont="1" applyFill="1"/>
    <xf numFmtId="0" fontId="8" fillId="2" borderId="0" xfId="0" applyFont="1" applyFill="1"/>
    <xf numFmtId="0" fontId="3" fillId="2" borderId="0" xfId="0" applyFont="1" applyFill="1" applyAlignment="1">
      <alignment wrapText="1"/>
    </xf>
    <xf numFmtId="0" fontId="4" fillId="2" borderId="0" xfId="0" applyFont="1" applyFill="1"/>
    <xf numFmtId="0" fontId="3" fillId="2" borderId="0" xfId="0" applyFont="1" applyFill="1" applyAlignment="1">
      <alignment horizontal="center"/>
    </xf>
    <xf numFmtId="0" fontId="10" fillId="2" borderId="0" xfId="0" applyFont="1" applyFill="1"/>
    <xf numFmtId="0" fontId="12" fillId="2" borderId="2" xfId="0" applyFont="1" applyFill="1" applyBorder="1" applyAlignment="1">
      <alignment horizontal="center" vertical="center"/>
    </xf>
    <xf numFmtId="0" fontId="3" fillId="2" borderId="8" xfId="0" applyFont="1" applyFill="1" applyBorder="1"/>
    <xf numFmtId="0" fontId="13" fillId="2" borderId="0" xfId="0" applyFont="1" applyFill="1"/>
    <xf numFmtId="0" fontId="3" fillId="2" borderId="4" xfId="0" applyFont="1" applyFill="1" applyBorder="1" applyAlignment="1">
      <alignment vertical="center" wrapText="1"/>
    </xf>
    <xf numFmtId="0" fontId="14" fillId="2" borderId="5" xfId="0" applyFont="1" applyFill="1" applyBorder="1" applyAlignment="1">
      <alignment horizontal="left"/>
    </xf>
    <xf numFmtId="164" fontId="14" fillId="2" borderId="5" xfId="0" applyNumberFormat="1" applyFont="1" applyFill="1" applyBorder="1" applyAlignment="1">
      <alignment horizontal="left"/>
    </xf>
    <xf numFmtId="0" fontId="14" fillId="2" borderId="5" xfId="0" applyFont="1" applyFill="1" applyBorder="1" applyAlignment="1">
      <alignment horizontal="left" vertical="top"/>
    </xf>
    <xf numFmtId="14" fontId="14" fillId="2" borderId="5" xfId="0" applyNumberFormat="1" applyFont="1" applyFill="1" applyBorder="1" applyAlignment="1">
      <alignment horizontal="left"/>
    </xf>
    <xf numFmtId="14" fontId="14" fillId="0" borderId="3" xfId="0" applyNumberFormat="1" applyFont="1" applyBorder="1" applyAlignment="1">
      <alignment horizontal="left" vertical="center"/>
    </xf>
    <xf numFmtId="166" fontId="14" fillId="0" borderId="3" xfId="0" applyNumberFormat="1" applyFont="1" applyBorder="1" applyAlignment="1">
      <alignment horizontal="left" vertical="center"/>
    </xf>
    <xf numFmtId="14" fontId="14" fillId="0" borderId="2" xfId="0" applyNumberFormat="1" applyFont="1" applyBorder="1" applyAlignment="1">
      <alignment horizontal="left" vertical="center"/>
    </xf>
    <xf numFmtId="166" fontId="14" fillId="0" borderId="2" xfId="0" applyNumberFormat="1" applyFont="1" applyBorder="1" applyAlignment="1">
      <alignment horizontal="left" vertical="center"/>
    </xf>
    <xf numFmtId="0" fontId="0" fillId="0" borderId="0" xfId="0" pivotButton="1"/>
    <xf numFmtId="0" fontId="0" fillId="0" borderId="0" xfId="0" applyAlignment="1">
      <alignment horizontal="left"/>
    </xf>
    <xf numFmtId="0" fontId="9" fillId="2" borderId="0" xfId="0" applyFont="1" applyFill="1"/>
    <xf numFmtId="14" fontId="0" fillId="0" borderId="0" xfId="0" applyNumberFormat="1"/>
    <xf numFmtId="19" fontId="0" fillId="0" borderId="0" xfId="0" applyNumberFormat="1" applyAlignment="1">
      <alignment horizontal="left"/>
    </xf>
    <xf numFmtId="0" fontId="15" fillId="4" borderId="11" xfId="0" applyFont="1" applyFill="1" applyBorder="1"/>
    <xf numFmtId="0" fontId="3" fillId="2" borderId="0" xfId="0" pivotButton="1" applyFont="1" applyFill="1"/>
    <xf numFmtId="0" fontId="0" fillId="0" borderId="0" xfId="0" applyAlignment="1">
      <alignment horizontal="left" indent="1"/>
    </xf>
    <xf numFmtId="0" fontId="15" fillId="0" borderId="11" xfId="0" applyFont="1" applyBorder="1" applyAlignment="1">
      <alignment horizontal="left"/>
    </xf>
    <xf numFmtId="0" fontId="15" fillId="0" borderId="11" xfId="0" applyFont="1" applyBorder="1"/>
    <xf numFmtId="0" fontId="3" fillId="2" borderId="0" xfId="0" applyFont="1" applyFill="1" applyAlignment="1">
      <alignment horizontal="left" vertical="top"/>
    </xf>
    <xf numFmtId="0" fontId="12" fillId="2" borderId="2" xfId="0" applyFont="1" applyFill="1" applyBorder="1" applyAlignment="1">
      <alignment horizontal="center" vertical="center" wrapText="1"/>
    </xf>
    <xf numFmtId="0" fontId="14" fillId="0" borderId="4" xfId="0" applyFont="1" applyBorder="1" applyAlignment="1">
      <alignment horizontal="center" vertical="center"/>
    </xf>
    <xf numFmtId="0" fontId="14" fillId="0" borderId="6" xfId="0" applyFont="1" applyBorder="1" applyAlignment="1">
      <alignment horizontal="center" vertical="center"/>
    </xf>
    <xf numFmtId="0" fontId="6" fillId="5" borderId="5" xfId="0" applyFont="1" applyFill="1" applyBorder="1" applyAlignment="1">
      <alignment horizontal="center"/>
    </xf>
    <xf numFmtId="0" fontId="19" fillId="2" borderId="0" xfId="0" applyFont="1" applyFill="1"/>
    <xf numFmtId="0" fontId="16" fillId="2" borderId="0" xfId="0" applyFont="1" applyFill="1"/>
    <xf numFmtId="9" fontId="3" fillId="2" borderId="0" xfId="1" applyFont="1" applyFill="1" applyBorder="1"/>
    <xf numFmtId="0" fontId="0" fillId="0" borderId="0" xfId="0" applyAlignment="1">
      <alignment horizontal="center" vertical="center"/>
    </xf>
    <xf numFmtId="0" fontId="11" fillId="2" borderId="0" xfId="0" applyFont="1" applyFill="1" applyAlignment="1">
      <alignment vertical="center"/>
    </xf>
    <xf numFmtId="0" fontId="11" fillId="2" borderId="0" xfId="0" applyFont="1" applyFill="1" applyAlignment="1">
      <alignment horizontal="center" vertical="center"/>
    </xf>
    <xf numFmtId="0" fontId="14" fillId="2" borderId="14" xfId="0" applyFont="1" applyFill="1" applyBorder="1" applyAlignment="1">
      <alignment horizontal="left"/>
    </xf>
    <xf numFmtId="164" fontId="14" fillId="2" borderId="14" xfId="0" applyNumberFormat="1" applyFont="1" applyFill="1" applyBorder="1" applyAlignment="1">
      <alignment horizontal="left"/>
    </xf>
    <xf numFmtId="165" fontId="14" fillId="2" borderId="14" xfId="0" applyNumberFormat="1" applyFont="1" applyFill="1" applyBorder="1" applyAlignment="1">
      <alignment horizontal="left"/>
    </xf>
    <xf numFmtId="0" fontId="14" fillId="2" borderId="14" xfId="0" applyFont="1" applyFill="1" applyBorder="1" applyAlignment="1">
      <alignment horizontal="left" vertical="top"/>
    </xf>
    <xf numFmtId="0" fontId="14" fillId="0" borderId="8" xfId="0" applyFont="1" applyBorder="1" applyAlignment="1">
      <alignment horizontal="center" vertical="center"/>
    </xf>
    <xf numFmtId="0" fontId="6" fillId="5" borderId="14" xfId="0" applyFont="1" applyFill="1" applyBorder="1" applyAlignment="1">
      <alignment horizontal="center"/>
    </xf>
    <xf numFmtId="0" fontId="18" fillId="2" borderId="8"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3" fillId="2" borderId="2" xfId="0" applyFont="1" applyFill="1" applyBorder="1"/>
    <xf numFmtId="166" fontId="0" fillId="0" borderId="0" xfId="0" applyNumberFormat="1"/>
    <xf numFmtId="0" fontId="5" fillId="2" borderId="0" xfId="0" applyFont="1" applyFill="1"/>
    <xf numFmtId="0" fontId="11" fillId="2" borderId="0" xfId="0" applyFont="1" applyFill="1" applyAlignment="1">
      <alignment horizontal="center" vertical="center" wrapText="1"/>
    </xf>
    <xf numFmtId="0" fontId="6" fillId="2" borderId="0" xfId="0" applyFont="1" applyFill="1" applyAlignment="1">
      <alignment horizontal="center" vertical="center"/>
    </xf>
    <xf numFmtId="0" fontId="6" fillId="2" borderId="2" xfId="0" applyFont="1" applyFill="1" applyBorder="1" applyAlignment="1">
      <alignment horizontal="center" vertical="center"/>
    </xf>
    <xf numFmtId="0" fontId="6" fillId="2" borderId="2" xfId="0" applyFont="1" applyFill="1" applyBorder="1" applyAlignment="1">
      <alignment horizontal="center" vertical="center" wrapText="1"/>
    </xf>
    <xf numFmtId="0" fontId="11" fillId="2" borderId="0" xfId="0" applyFont="1" applyFill="1" applyAlignment="1">
      <alignment vertical="center" wrapText="1"/>
    </xf>
    <xf numFmtId="0" fontId="5" fillId="2" borderId="10" xfId="0" applyFont="1" applyFill="1" applyBorder="1" applyAlignment="1">
      <alignment horizontal="left" vertical="top" wrapText="1"/>
    </xf>
    <xf numFmtId="0" fontId="5" fillId="2" borderId="8" xfId="0" applyFont="1" applyFill="1" applyBorder="1" applyAlignment="1">
      <alignment horizontal="left" vertical="top" wrapText="1"/>
    </xf>
    <xf numFmtId="0" fontId="27" fillId="2" borderId="7" xfId="0" applyFont="1" applyFill="1" applyBorder="1" applyAlignment="1">
      <alignment horizontal="left" vertical="top" wrapText="1"/>
    </xf>
    <xf numFmtId="0" fontId="5" fillId="2" borderId="0" xfId="0" applyFont="1" applyFill="1" applyAlignment="1">
      <alignment horizontal="left" vertical="top" wrapText="1"/>
    </xf>
    <xf numFmtId="0" fontId="18" fillId="2" borderId="0" xfId="0" applyFont="1" applyFill="1" applyAlignment="1">
      <alignment horizontal="center" vertical="center" wrapText="1"/>
    </xf>
    <xf numFmtId="0" fontId="2" fillId="2" borderId="0" xfId="0" applyFont="1" applyFill="1" applyAlignment="1">
      <alignment horizontal="left" wrapText="1"/>
    </xf>
    <xf numFmtId="0" fontId="16" fillId="2" borderId="9" xfId="0" applyFont="1" applyFill="1" applyBorder="1" applyAlignment="1">
      <alignment horizontal="center" vertical="center" wrapText="1"/>
    </xf>
    <xf numFmtId="0" fontId="13" fillId="2" borderId="2" xfId="0" applyFont="1" applyFill="1" applyBorder="1" applyAlignment="1">
      <alignment horizontal="center" vertical="center"/>
    </xf>
    <xf numFmtId="0" fontId="13" fillId="2" borderId="0" xfId="0" applyFont="1" applyFill="1" applyAlignment="1">
      <alignment horizontal="left" vertical="top" wrapText="1"/>
    </xf>
    <xf numFmtId="0" fontId="17" fillId="2" borderId="0" xfId="0" applyFont="1" applyFill="1" applyAlignment="1">
      <alignment horizontal="left"/>
    </xf>
    <xf numFmtId="0" fontId="11" fillId="2" borderId="0" xfId="0" applyFont="1" applyFill="1" applyAlignment="1">
      <alignment horizontal="center" vertical="center"/>
    </xf>
    <xf numFmtId="0" fontId="24" fillId="5" borderId="18" xfId="0" applyFont="1" applyFill="1" applyBorder="1" applyAlignment="1">
      <alignment horizontal="center"/>
    </xf>
    <xf numFmtId="0" fontId="13" fillId="2" borderId="12" xfId="0" applyFont="1" applyFill="1" applyBorder="1" applyAlignment="1">
      <alignment horizontal="center" vertical="center"/>
    </xf>
    <xf numFmtId="0" fontId="13" fillId="2" borderId="13" xfId="0" applyFont="1" applyFill="1" applyBorder="1" applyAlignment="1">
      <alignment horizontal="center" vertical="center"/>
    </xf>
    <xf numFmtId="0" fontId="11" fillId="0" borderId="0" xfId="0" applyFont="1" applyAlignment="1">
      <alignment horizontal="center"/>
    </xf>
    <xf numFmtId="0" fontId="2" fillId="2" borderId="0" xfId="0" applyFont="1" applyFill="1" applyAlignment="1">
      <alignment horizontal="center" wrapText="1"/>
    </xf>
    <xf numFmtId="0" fontId="23" fillId="3" borderId="1" xfId="0" applyFont="1" applyFill="1" applyBorder="1" applyAlignment="1">
      <alignment horizontal="center"/>
    </xf>
    <xf numFmtId="0" fontId="23" fillId="3" borderId="0" xfId="0" applyFont="1" applyFill="1" applyAlignment="1">
      <alignment horizontal="center"/>
    </xf>
    <xf numFmtId="0" fontId="23" fillId="3" borderId="15" xfId="0" applyFont="1" applyFill="1" applyBorder="1" applyAlignment="1">
      <alignment horizontal="center"/>
    </xf>
    <xf numFmtId="0" fontId="23" fillId="3" borderId="16" xfId="0" applyFont="1" applyFill="1" applyBorder="1" applyAlignment="1">
      <alignment horizontal="center"/>
    </xf>
    <xf numFmtId="0" fontId="23" fillId="3" borderId="17" xfId="0" applyFont="1" applyFill="1" applyBorder="1" applyAlignment="1">
      <alignment horizontal="center"/>
    </xf>
    <xf numFmtId="0" fontId="23" fillId="3" borderId="0" xfId="0" applyFont="1" applyFill="1" applyAlignment="1">
      <alignment horizontal="left" vertical="top" wrapText="1"/>
    </xf>
    <xf numFmtId="0" fontId="3" fillId="2" borderId="8" xfId="0" applyFont="1" applyFill="1" applyBorder="1" applyAlignment="1">
      <alignment horizontal="left" wrapText="1"/>
    </xf>
    <xf numFmtId="0" fontId="11" fillId="0" borderId="0" xfId="0" applyFont="1" applyAlignment="1">
      <alignment horizontal="center" vertical="center"/>
    </xf>
    <xf numFmtId="0" fontId="20" fillId="5" borderId="0" xfId="0" applyFont="1" applyFill="1" applyAlignment="1">
      <alignment horizontal="center" vertical="center" wrapText="1"/>
    </xf>
    <xf numFmtId="0" fontId="21" fillId="2" borderId="0" xfId="0" applyFont="1" applyFill="1" applyAlignment="1">
      <alignment horizontal="left" vertical="center" wrapText="1"/>
    </xf>
    <xf numFmtId="0" fontId="3" fillId="2" borderId="0" xfId="0" applyFont="1" applyFill="1" applyAlignment="1">
      <alignment horizontal="left" vertical="top" wrapText="1"/>
    </xf>
  </cellXfs>
  <cellStyles count="2">
    <cellStyle name="Normal" xfId="0" builtinId="0"/>
    <cellStyle name="Percent" xfId="1" builtinId="5"/>
  </cellStyles>
  <dxfs count="1">
    <dxf>
      <font>
        <color rgb="FF9C0006"/>
      </font>
      <fill>
        <patternFill>
          <bgColor rgb="FFFFC7CE"/>
        </patternFill>
      </fill>
    </dxf>
  </dxfs>
  <tableStyles count="0" defaultTableStyle="TableStyleMedium2" defaultPivotStyle="PivotStyleLight16"/>
  <colors>
    <mruColors>
      <color rgb="FF2EBC82"/>
      <color rgb="FF152E9F"/>
      <color rgb="FF83DBBA"/>
      <color rgb="FF2F5C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pivotCacheDefinition" Target="pivotCache/pivotCacheDefinition2.xml"/><Relationship Id="rId17" Type="http://schemas.openxmlformats.org/officeDocument/2006/relationships/theme" Target="theme/theme1.xml"/><Relationship Id="rId2" Type="http://schemas.openxmlformats.org/officeDocument/2006/relationships/worksheet" Target="worksheets/sheet2.xml"/><Relationship Id="rId16" Type="http://schemas.microsoft.com/office/2007/relationships/slicerCache" Target="slicerCaches/slicerCache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1.xml"/><Relationship Id="rId5" Type="http://schemas.openxmlformats.org/officeDocument/2006/relationships/worksheet" Target="worksheets/sheet5.xml"/><Relationship Id="rId15" Type="http://schemas.microsoft.com/office/2007/relationships/slicerCache" Target="slicerCaches/slicerCache1.xml"/><Relationship Id="rId23" Type="http://schemas.openxmlformats.org/officeDocument/2006/relationships/customXml" Target="../customXml/item3.xml"/><Relationship Id="rId10" Type="http://schemas.openxmlformats.org/officeDocument/2006/relationships/externalLink" Target="externalLinks/externalLink1.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4.xml"/><Relationship Id="rId22"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Sheet4!$G$24</c:f>
              <c:strCache>
                <c:ptCount val="1"/>
                <c:pt idx="0">
                  <c:v>18-Jun</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strRef>
              <c:f>Sheet4!$F$25:$F$40</c:f>
              <c:strCache>
                <c:ptCount val="16"/>
                <c:pt idx="0">
                  <c:v>13:06:24 PM</c:v>
                </c:pt>
                <c:pt idx="1">
                  <c:v>14:07:24 PM</c:v>
                </c:pt>
                <c:pt idx="2">
                  <c:v>15:07:24 PM</c:v>
                </c:pt>
                <c:pt idx="3">
                  <c:v>16:07:24 PM</c:v>
                </c:pt>
                <c:pt idx="4">
                  <c:v>17:06:24 PM</c:v>
                </c:pt>
                <c:pt idx="5">
                  <c:v>17:07:24 PM</c:v>
                </c:pt>
                <c:pt idx="6">
                  <c:v>19:06:24 PM</c:v>
                </c:pt>
                <c:pt idx="7">
                  <c:v>20:07:24 PM</c:v>
                </c:pt>
                <c:pt idx="8">
                  <c:v>8:06:24 AM</c:v>
                </c:pt>
                <c:pt idx="9">
                  <c:v>8:07:24 AM</c:v>
                </c:pt>
                <c:pt idx="10">
                  <c:v>9:06:24 AM</c:v>
                </c:pt>
                <c:pt idx="11">
                  <c:v>10:06:24 AM</c:v>
                </c:pt>
                <c:pt idx="12">
                  <c:v>11:06:24 AM</c:v>
                </c:pt>
                <c:pt idx="13">
                  <c:v>12:06:24 PM</c:v>
                </c:pt>
                <c:pt idx="14">
                  <c:v>12:07:24 PM</c:v>
                </c:pt>
                <c:pt idx="15">
                  <c:v>11:07:24 PM</c:v>
                </c:pt>
              </c:strCache>
            </c:strRef>
          </c:xVal>
          <c:yVal>
            <c:numRef>
              <c:f>Sheet4!$G$25:$G$40</c:f>
              <c:numCache>
                <c:formatCode>General</c:formatCode>
                <c:ptCount val="16"/>
                <c:pt idx="0">
                  <c:v>1</c:v>
                </c:pt>
                <c:pt idx="4">
                  <c:v>1</c:v>
                </c:pt>
                <c:pt idx="6">
                  <c:v>1</c:v>
                </c:pt>
                <c:pt idx="8">
                  <c:v>1</c:v>
                </c:pt>
                <c:pt idx="10">
                  <c:v>1</c:v>
                </c:pt>
                <c:pt idx="11">
                  <c:v>2</c:v>
                </c:pt>
                <c:pt idx="12">
                  <c:v>2</c:v>
                </c:pt>
                <c:pt idx="13">
                  <c:v>1</c:v>
                </c:pt>
              </c:numCache>
            </c:numRef>
          </c:yVal>
          <c:smooth val="0"/>
          <c:extLst>
            <c:ext xmlns:c16="http://schemas.microsoft.com/office/drawing/2014/chart" uri="{C3380CC4-5D6E-409C-BE32-E72D297353CC}">
              <c16:uniqueId val="{00000000-DCB9-45DC-BF91-90E3B800FB08}"/>
            </c:ext>
          </c:extLst>
        </c:ser>
        <c:ser>
          <c:idx val="1"/>
          <c:order val="1"/>
          <c:tx>
            <c:strRef>
              <c:f>Sheet4!$H$24</c:f>
              <c:strCache>
                <c:ptCount val="1"/>
                <c:pt idx="0">
                  <c:v>18-Jul</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strRef>
              <c:f>Sheet4!$F$25:$F$40</c:f>
              <c:strCache>
                <c:ptCount val="16"/>
                <c:pt idx="0">
                  <c:v>13:06:24 PM</c:v>
                </c:pt>
                <c:pt idx="1">
                  <c:v>14:07:24 PM</c:v>
                </c:pt>
                <c:pt idx="2">
                  <c:v>15:07:24 PM</c:v>
                </c:pt>
                <c:pt idx="3">
                  <c:v>16:07:24 PM</c:v>
                </c:pt>
                <c:pt idx="4">
                  <c:v>17:06:24 PM</c:v>
                </c:pt>
                <c:pt idx="5">
                  <c:v>17:07:24 PM</c:v>
                </c:pt>
                <c:pt idx="6">
                  <c:v>19:06:24 PM</c:v>
                </c:pt>
                <c:pt idx="7">
                  <c:v>20:07:24 PM</c:v>
                </c:pt>
                <c:pt idx="8">
                  <c:v>8:06:24 AM</c:v>
                </c:pt>
                <c:pt idx="9">
                  <c:v>8:07:24 AM</c:v>
                </c:pt>
                <c:pt idx="10">
                  <c:v>9:06:24 AM</c:v>
                </c:pt>
                <c:pt idx="11">
                  <c:v>10:06:24 AM</c:v>
                </c:pt>
                <c:pt idx="12">
                  <c:v>11:06:24 AM</c:v>
                </c:pt>
                <c:pt idx="13">
                  <c:v>12:06:24 PM</c:v>
                </c:pt>
                <c:pt idx="14">
                  <c:v>12:07:24 PM</c:v>
                </c:pt>
                <c:pt idx="15">
                  <c:v>11:07:24 PM</c:v>
                </c:pt>
              </c:strCache>
            </c:strRef>
          </c:xVal>
          <c:yVal>
            <c:numRef>
              <c:f>Sheet4!$H$25:$H$40</c:f>
              <c:numCache>
                <c:formatCode>General</c:formatCode>
                <c:ptCount val="16"/>
                <c:pt idx="2">
                  <c:v>1</c:v>
                </c:pt>
                <c:pt idx="3">
                  <c:v>1</c:v>
                </c:pt>
                <c:pt idx="5">
                  <c:v>1</c:v>
                </c:pt>
                <c:pt idx="14">
                  <c:v>1</c:v>
                </c:pt>
              </c:numCache>
            </c:numRef>
          </c:yVal>
          <c:smooth val="0"/>
          <c:extLst>
            <c:ext xmlns:c16="http://schemas.microsoft.com/office/drawing/2014/chart" uri="{C3380CC4-5D6E-409C-BE32-E72D297353CC}">
              <c16:uniqueId val="{00000001-DCB9-45DC-BF91-90E3B800FB08}"/>
            </c:ext>
          </c:extLst>
        </c:ser>
        <c:ser>
          <c:idx val="2"/>
          <c:order val="2"/>
          <c:tx>
            <c:strRef>
              <c:f>Sheet4!$I$24</c:f>
              <c:strCache>
                <c:ptCount val="1"/>
                <c:pt idx="0">
                  <c:v>18-Aug</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strRef>
              <c:f>Sheet4!$F$25:$F$40</c:f>
              <c:strCache>
                <c:ptCount val="16"/>
                <c:pt idx="0">
                  <c:v>13:06:24 PM</c:v>
                </c:pt>
                <c:pt idx="1">
                  <c:v>14:07:24 PM</c:v>
                </c:pt>
                <c:pt idx="2">
                  <c:v>15:07:24 PM</c:v>
                </c:pt>
                <c:pt idx="3">
                  <c:v>16:07:24 PM</c:v>
                </c:pt>
                <c:pt idx="4">
                  <c:v>17:06:24 PM</c:v>
                </c:pt>
                <c:pt idx="5">
                  <c:v>17:07:24 PM</c:v>
                </c:pt>
                <c:pt idx="6">
                  <c:v>19:06:24 PM</c:v>
                </c:pt>
                <c:pt idx="7">
                  <c:v>20:07:24 PM</c:v>
                </c:pt>
                <c:pt idx="8">
                  <c:v>8:06:24 AM</c:v>
                </c:pt>
                <c:pt idx="9">
                  <c:v>8:07:24 AM</c:v>
                </c:pt>
                <c:pt idx="10">
                  <c:v>9:06:24 AM</c:v>
                </c:pt>
                <c:pt idx="11">
                  <c:v>10:06:24 AM</c:v>
                </c:pt>
                <c:pt idx="12">
                  <c:v>11:06:24 AM</c:v>
                </c:pt>
                <c:pt idx="13">
                  <c:v>12:06:24 PM</c:v>
                </c:pt>
                <c:pt idx="14">
                  <c:v>12:07:24 PM</c:v>
                </c:pt>
                <c:pt idx="15">
                  <c:v>11:07:24 PM</c:v>
                </c:pt>
              </c:strCache>
            </c:strRef>
          </c:xVal>
          <c:yVal>
            <c:numRef>
              <c:f>Sheet4!$I$25:$I$40</c:f>
              <c:numCache>
                <c:formatCode>General</c:formatCode>
                <c:ptCount val="16"/>
                <c:pt idx="1">
                  <c:v>1</c:v>
                </c:pt>
                <c:pt idx="7">
                  <c:v>1</c:v>
                </c:pt>
                <c:pt idx="9">
                  <c:v>1</c:v>
                </c:pt>
                <c:pt idx="15">
                  <c:v>1</c:v>
                </c:pt>
              </c:numCache>
            </c:numRef>
          </c:yVal>
          <c:smooth val="0"/>
          <c:extLst>
            <c:ext xmlns:c16="http://schemas.microsoft.com/office/drawing/2014/chart" uri="{C3380CC4-5D6E-409C-BE32-E72D297353CC}">
              <c16:uniqueId val="{00000002-DCB9-45DC-BF91-90E3B800FB08}"/>
            </c:ext>
          </c:extLst>
        </c:ser>
        <c:dLbls>
          <c:showLegendKey val="0"/>
          <c:showVal val="0"/>
          <c:showCatName val="0"/>
          <c:showSerName val="0"/>
          <c:showPercent val="0"/>
          <c:showBubbleSize val="0"/>
        </c:dLbls>
        <c:axId val="316123183"/>
        <c:axId val="481089295"/>
      </c:scatterChart>
      <c:valAx>
        <c:axId val="316123183"/>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1089295"/>
        <c:crosses val="autoZero"/>
        <c:crossBetween val="midCat"/>
      </c:valAx>
      <c:valAx>
        <c:axId val="48108929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16123183"/>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3 Tutorial - Participants' Access to Market.xlsx]Sheet5!PivotTable9</c:name>
    <c:fmtId val="0"/>
  </c:pivotSource>
  <c:chart>
    <c:autoTitleDeleted val="1"/>
    <c:pivotFmts>
      <c:pivotFmt>
        <c:idx val="0"/>
        <c:spPr>
          <a:gradFill flip="none" rotWithShape="1">
            <a:gsLst>
              <a:gs pos="0">
                <a:schemeClr val="accent6"/>
              </a:gs>
              <a:gs pos="75000">
                <a:schemeClr val="accent6">
                  <a:lumMod val="60000"/>
                  <a:lumOff val="40000"/>
                </a:schemeClr>
              </a:gs>
              <a:gs pos="51000">
                <a:schemeClr val="accent6">
                  <a:alpha val="75000"/>
                </a:schemeClr>
              </a:gs>
              <a:gs pos="100000">
                <a:schemeClr val="accent6">
                  <a:lumMod val="20000"/>
                  <a:lumOff val="80000"/>
                  <a:alpha val="15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Sheet5!$B$3</c:f>
              <c:strCache>
                <c:ptCount val="1"/>
                <c:pt idx="0">
                  <c:v>Total</c:v>
                </c:pt>
              </c:strCache>
            </c:strRef>
          </c:tx>
          <c:spPr>
            <a:gradFill flip="none" rotWithShape="1">
              <a:gsLst>
                <a:gs pos="0">
                  <a:schemeClr val="accent6"/>
                </a:gs>
                <a:gs pos="75000">
                  <a:schemeClr val="accent6">
                    <a:lumMod val="60000"/>
                    <a:lumOff val="40000"/>
                  </a:schemeClr>
                </a:gs>
                <a:gs pos="51000">
                  <a:schemeClr val="accent6">
                    <a:alpha val="75000"/>
                  </a:schemeClr>
                </a:gs>
                <a:gs pos="100000">
                  <a:schemeClr val="accent6">
                    <a:lumMod val="20000"/>
                    <a:lumOff val="80000"/>
                    <a:alpha val="15000"/>
                  </a:schemeClr>
                </a:gs>
              </a:gsLst>
              <a:lin ang="5400000" scaled="0"/>
            </a:gra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Sheet5!$A$4:$A$16</c:f>
              <c:multiLvlStrCache>
                <c:ptCount val="9"/>
                <c:lvl>
                  <c:pt idx="0">
                    <c:v>Jun</c:v>
                  </c:pt>
                  <c:pt idx="1">
                    <c:v>Jul</c:v>
                  </c:pt>
                  <c:pt idx="2">
                    <c:v>Aug</c:v>
                  </c:pt>
                  <c:pt idx="3">
                    <c:v>Jun</c:v>
                  </c:pt>
                  <c:pt idx="4">
                    <c:v>Jul</c:v>
                  </c:pt>
                  <c:pt idx="5">
                    <c:v>Aug</c:v>
                  </c:pt>
                  <c:pt idx="6">
                    <c:v>Jun</c:v>
                  </c:pt>
                  <c:pt idx="7">
                    <c:v>Jul</c:v>
                  </c:pt>
                  <c:pt idx="8">
                    <c:v>Aug</c:v>
                  </c:pt>
                </c:lvl>
                <c:lvl>
                  <c:pt idx="0">
                    <c:v>Fun  market </c:v>
                  </c:pt>
                  <c:pt idx="3">
                    <c:v>Happy market </c:v>
                  </c:pt>
                  <c:pt idx="6">
                    <c:v>Joy Market</c:v>
                  </c:pt>
                </c:lvl>
              </c:multiLvlStrCache>
            </c:multiLvlStrRef>
          </c:cat>
          <c:val>
            <c:numRef>
              <c:f>Sheet5!$B$4:$B$16</c:f>
              <c:numCache>
                <c:formatCode>General</c:formatCode>
                <c:ptCount val="9"/>
                <c:pt idx="0">
                  <c:v>4</c:v>
                </c:pt>
                <c:pt idx="1">
                  <c:v>1</c:v>
                </c:pt>
                <c:pt idx="2">
                  <c:v>1</c:v>
                </c:pt>
                <c:pt idx="3">
                  <c:v>3</c:v>
                </c:pt>
                <c:pt idx="4">
                  <c:v>2</c:v>
                </c:pt>
                <c:pt idx="5">
                  <c:v>1</c:v>
                </c:pt>
                <c:pt idx="6">
                  <c:v>3</c:v>
                </c:pt>
                <c:pt idx="7">
                  <c:v>1</c:v>
                </c:pt>
                <c:pt idx="8">
                  <c:v>2</c:v>
                </c:pt>
              </c:numCache>
            </c:numRef>
          </c:val>
          <c:extLst>
            <c:ext xmlns:c16="http://schemas.microsoft.com/office/drawing/2014/chart" uri="{C3380CC4-5D6E-409C-BE32-E72D297353CC}">
              <c16:uniqueId val="{00000000-FB8B-46A1-9E6B-3376B0A4B596}"/>
            </c:ext>
          </c:extLst>
        </c:ser>
        <c:dLbls>
          <c:dLblPos val="outEnd"/>
          <c:showLegendKey val="0"/>
          <c:showVal val="1"/>
          <c:showCatName val="0"/>
          <c:showSerName val="0"/>
          <c:showPercent val="0"/>
          <c:showBubbleSize val="0"/>
        </c:dLbls>
        <c:gapWidth val="355"/>
        <c:overlap val="-70"/>
        <c:axId val="307987439"/>
        <c:axId val="2051893887"/>
      </c:barChart>
      <c:catAx>
        <c:axId val="30798743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51893887"/>
        <c:crosses val="autoZero"/>
        <c:auto val="1"/>
        <c:lblAlgn val="ctr"/>
        <c:lblOffset val="100"/>
        <c:noMultiLvlLbl val="0"/>
      </c:catAx>
      <c:valAx>
        <c:axId val="2051893887"/>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7987439"/>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25400" cap="rnd">
              <a:noFill/>
              <a:round/>
            </a:ln>
            <a:effectLst>
              <a:outerShdw blurRad="57150" dist="19050" dir="5400000" algn="ctr" rotWithShape="0">
                <a:srgbClr val="000000">
                  <a:alpha val="63000"/>
                </a:srgbClr>
              </a:outerShdw>
            </a:effectLst>
          </c:spPr>
          <c:marker>
            <c:symbol val="circle"/>
            <c:size val="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9525" cap="rnd">
                <a:solidFill>
                  <a:schemeClr val="accent1"/>
                </a:solidFill>
                <a:round/>
              </a:ln>
              <a:effectLst>
                <a:outerShdw blurRad="57150" dist="19050" dir="5400000" algn="ctr" rotWithShape="0">
                  <a:srgbClr val="000000">
                    <a:alpha val="63000"/>
                  </a:srgbClr>
                </a:outerShdw>
              </a:effectLst>
            </c:spPr>
          </c:marker>
          <c:xVal>
            <c:strRef>
              <c:f>'[1]Demo Data'!$N$5:$N$22</c:f>
              <c:strCache>
                <c:ptCount val="18"/>
                <c:pt idx="0">
                  <c:v>45095</c:v>
                </c:pt>
                <c:pt idx="1">
                  <c:v>45095</c:v>
                </c:pt>
                <c:pt idx="2">
                  <c:v>45095</c:v>
                </c:pt>
                <c:pt idx="3">
                  <c:v>45095</c:v>
                </c:pt>
                <c:pt idx="4">
                  <c:v>45095</c:v>
                </c:pt>
                <c:pt idx="5">
                  <c:v>45095</c:v>
                </c:pt>
                <c:pt idx="6">
                  <c:v>45095</c:v>
                </c:pt>
                <c:pt idx="7">
                  <c:v>45095</c:v>
                </c:pt>
                <c:pt idx="8">
                  <c:v>45095</c:v>
                </c:pt>
                <c:pt idx="9">
                  <c:v>45095</c:v>
                </c:pt>
                <c:pt idx="10">
                  <c:v>45125</c:v>
                </c:pt>
                <c:pt idx="11">
                  <c:v>45125</c:v>
                </c:pt>
                <c:pt idx="12">
                  <c:v>45125</c:v>
                </c:pt>
                <c:pt idx="13">
                  <c:v>45125</c:v>
                </c:pt>
                <c:pt idx="14">
                  <c:v>45156</c:v>
                </c:pt>
                <c:pt idx="15">
                  <c:v>45156</c:v>
                </c:pt>
                <c:pt idx="16">
                  <c:v>45156</c:v>
                </c:pt>
                <c:pt idx="17">
                  <c:v>45156</c:v>
                </c:pt>
              </c:strCache>
            </c:strRef>
          </c:xVal>
          <c:yVal>
            <c:numRef>
              <c:f>'[1]Demo Data'!$O$5:$O$22</c:f>
              <c:numCache>
                <c:formatCode>General</c:formatCode>
                <c:ptCount val="18"/>
                <c:pt idx="0">
                  <c:v>0.42111111111111116</c:v>
                </c:pt>
                <c:pt idx="3">
                  <c:v>0.50444444444444447</c:v>
                </c:pt>
                <c:pt idx="5">
                  <c:v>0.46277777777777779</c:v>
                </c:pt>
                <c:pt idx="6">
                  <c:v>0.37944444444444447</c:v>
                </c:pt>
                <c:pt idx="7">
                  <c:v>0.33777777777777779</c:v>
                </c:pt>
                <c:pt idx="8">
                  <c:v>0.42111111111111116</c:v>
                </c:pt>
                <c:pt idx="9">
                  <c:v>0.46277777777777779</c:v>
                </c:pt>
                <c:pt idx="10">
                  <c:v>0.50513888888888892</c:v>
                </c:pt>
                <c:pt idx="15">
                  <c:v>0.33847222222222223</c:v>
                </c:pt>
                <c:pt idx="17">
                  <c:v>0.96347222222222229</c:v>
                </c:pt>
              </c:numCache>
            </c:numRef>
          </c:yVal>
          <c:smooth val="0"/>
          <c:extLst>
            <c:ext xmlns:c16="http://schemas.microsoft.com/office/drawing/2014/chart" uri="{C3380CC4-5D6E-409C-BE32-E72D297353CC}">
              <c16:uniqueId val="{00000000-3A89-48C8-B21A-D64B6766BCC2}"/>
            </c:ext>
          </c:extLst>
        </c:ser>
        <c:dLbls>
          <c:showLegendKey val="0"/>
          <c:showVal val="0"/>
          <c:showCatName val="0"/>
          <c:showSerName val="0"/>
          <c:showPercent val="0"/>
          <c:showBubbleSize val="0"/>
        </c:dLbls>
        <c:axId val="1903056912"/>
        <c:axId val="129532880"/>
      </c:scatterChart>
      <c:valAx>
        <c:axId val="19030569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1" i="0" u="none" strike="noStrike" kern="1200" baseline="0">
                <a:solidFill>
                  <a:srgbClr val="2EBC82"/>
                </a:solidFill>
                <a:latin typeface="+mn-lt"/>
                <a:ea typeface="+mn-ea"/>
                <a:cs typeface="+mn-cs"/>
              </a:defRPr>
            </a:pPr>
            <a:endParaRPr lang="en-US"/>
          </a:p>
        </c:txPr>
        <c:crossAx val="129532880"/>
        <c:crosses val="autoZero"/>
        <c:crossBetween val="midCat"/>
      </c:valAx>
      <c:valAx>
        <c:axId val="1295328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rgbClr val="152E9F"/>
                </a:solidFill>
                <a:latin typeface="+mn-lt"/>
                <a:ea typeface="+mn-ea"/>
                <a:cs typeface="+mn-cs"/>
              </a:defRPr>
            </a:pPr>
            <a:endParaRPr lang="en-US"/>
          </a:p>
        </c:txPr>
        <c:crossAx val="190305691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3 Tutorial - Participants' Access to Market.xlsx]Sheet5!PivotTable9</c:name>
    <c:fmtId val="3"/>
  </c:pivotSource>
  <c:chart>
    <c:autoTitleDeleted val="1"/>
    <c:pivotFmts>
      <c:pivotFmt>
        <c:idx val="0"/>
        <c:spPr>
          <a:gradFill flip="none" rotWithShape="1">
            <a:gsLst>
              <a:gs pos="0">
                <a:schemeClr val="accent1"/>
              </a:gs>
              <a:gs pos="75000">
                <a:schemeClr val="accent1">
                  <a:lumMod val="60000"/>
                  <a:lumOff val="40000"/>
                </a:schemeClr>
              </a:gs>
              <a:gs pos="51000">
                <a:schemeClr val="accent1">
                  <a:alpha val="75000"/>
                </a:schemeClr>
              </a:gs>
              <a:gs pos="100000">
                <a:schemeClr val="accent1">
                  <a:lumMod val="20000"/>
                  <a:lumOff val="80000"/>
                  <a:alpha val="15000"/>
                </a:schemeClr>
              </a:gs>
            </a:gsLst>
            <a:lin ang="5400000" scaled="0"/>
          </a:gradFill>
          <a:ln>
            <a:noFill/>
          </a:ln>
          <a:effectLst/>
        </c:spPr>
        <c:marker>
          <c:symbol val="circle"/>
          <c:size val="6"/>
          <c:spPr>
            <a:gradFill flip="none" rotWithShape="1">
              <a:gsLst>
                <a:gs pos="0">
                  <a:schemeClr val="accent1"/>
                </a:gs>
                <a:gs pos="75000">
                  <a:schemeClr val="accent1">
                    <a:lumMod val="60000"/>
                    <a:lumOff val="40000"/>
                  </a:schemeClr>
                </a:gs>
                <a:gs pos="51000">
                  <a:schemeClr val="accent1">
                    <a:alpha val="75000"/>
                  </a:schemeClr>
                </a:gs>
                <a:gs pos="100000">
                  <a:schemeClr val="accent1">
                    <a:lumMod val="20000"/>
                    <a:lumOff val="80000"/>
                    <a:alpha val="15000"/>
                  </a:schemeClr>
                </a:gs>
              </a:gsLst>
              <a:lin ang="5400000" scaled="0"/>
            </a:gradFill>
            <a:ln w="9525" cap="flat" cmpd="sng" algn="ctr">
              <a:solidFill>
                <a:schemeClr val="accent1">
                  <a:shade val="95000"/>
                </a:schemeClr>
              </a:solidFill>
              <a:round/>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1"/>
        <c:spPr>
          <a:gradFill flip="none" rotWithShape="1">
            <a:gsLst>
              <a:gs pos="0">
                <a:schemeClr val="accent1"/>
              </a:gs>
              <a:gs pos="75000">
                <a:schemeClr val="accent1">
                  <a:lumMod val="60000"/>
                  <a:lumOff val="40000"/>
                </a:schemeClr>
              </a:gs>
              <a:gs pos="51000">
                <a:schemeClr val="accent1">
                  <a:alpha val="75000"/>
                </a:schemeClr>
              </a:gs>
              <a:gs pos="100000">
                <a:schemeClr val="accent1">
                  <a:lumMod val="20000"/>
                  <a:lumOff val="80000"/>
                  <a:alpha val="15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2"/>
        <c:spPr>
          <a:gradFill flip="none" rotWithShape="1">
            <a:gsLst>
              <a:gs pos="0">
                <a:schemeClr val="accent1"/>
              </a:gs>
              <a:gs pos="75000">
                <a:schemeClr val="accent1">
                  <a:lumMod val="60000"/>
                  <a:lumOff val="40000"/>
                </a:schemeClr>
              </a:gs>
              <a:gs pos="51000">
                <a:schemeClr val="accent1">
                  <a:alpha val="75000"/>
                </a:schemeClr>
              </a:gs>
              <a:gs pos="100000">
                <a:schemeClr val="accent1">
                  <a:lumMod val="20000"/>
                  <a:lumOff val="80000"/>
                  <a:alpha val="15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rgbClr val="2EBC82"/>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3.2189614804960513E-2"/>
          <c:y val="6.2222208612815265E-2"/>
          <c:w val="0.95431581770027452"/>
          <c:h val="0.75875849545964669"/>
        </c:manualLayout>
      </c:layout>
      <c:barChart>
        <c:barDir val="col"/>
        <c:grouping val="clustered"/>
        <c:varyColors val="0"/>
        <c:ser>
          <c:idx val="0"/>
          <c:order val="0"/>
          <c:tx>
            <c:strRef>
              <c:f>Sheet5!$B$3</c:f>
              <c:strCache>
                <c:ptCount val="1"/>
                <c:pt idx="0">
                  <c:v>Total</c:v>
                </c:pt>
              </c:strCache>
            </c:strRef>
          </c:tx>
          <c:spPr>
            <a:gradFill flip="none" rotWithShape="1">
              <a:gsLst>
                <a:gs pos="0">
                  <a:schemeClr val="accent1"/>
                </a:gs>
                <a:gs pos="75000">
                  <a:schemeClr val="accent1">
                    <a:lumMod val="60000"/>
                    <a:lumOff val="40000"/>
                  </a:schemeClr>
                </a:gs>
                <a:gs pos="51000">
                  <a:schemeClr val="accent1">
                    <a:alpha val="75000"/>
                  </a:schemeClr>
                </a:gs>
                <a:gs pos="100000">
                  <a:schemeClr val="accent1">
                    <a:lumMod val="20000"/>
                    <a:lumOff val="80000"/>
                    <a:alpha val="15000"/>
                  </a:schemeClr>
                </a:gs>
              </a:gsLst>
              <a:lin ang="5400000" scaled="0"/>
            </a:gra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rgbClr val="2EBC82"/>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Sheet5!$A$4:$A$16</c:f>
              <c:multiLvlStrCache>
                <c:ptCount val="9"/>
                <c:lvl>
                  <c:pt idx="0">
                    <c:v>Jun</c:v>
                  </c:pt>
                  <c:pt idx="1">
                    <c:v>Jul</c:v>
                  </c:pt>
                  <c:pt idx="2">
                    <c:v>Aug</c:v>
                  </c:pt>
                  <c:pt idx="3">
                    <c:v>Jun</c:v>
                  </c:pt>
                  <c:pt idx="4">
                    <c:v>Jul</c:v>
                  </c:pt>
                  <c:pt idx="5">
                    <c:v>Aug</c:v>
                  </c:pt>
                  <c:pt idx="6">
                    <c:v>Jun</c:v>
                  </c:pt>
                  <c:pt idx="7">
                    <c:v>Jul</c:v>
                  </c:pt>
                  <c:pt idx="8">
                    <c:v>Aug</c:v>
                  </c:pt>
                </c:lvl>
                <c:lvl>
                  <c:pt idx="0">
                    <c:v>Fun  market </c:v>
                  </c:pt>
                  <c:pt idx="3">
                    <c:v>Happy market </c:v>
                  </c:pt>
                  <c:pt idx="6">
                    <c:v>Joy Market</c:v>
                  </c:pt>
                </c:lvl>
              </c:multiLvlStrCache>
            </c:multiLvlStrRef>
          </c:cat>
          <c:val>
            <c:numRef>
              <c:f>Sheet5!$B$4:$B$16</c:f>
              <c:numCache>
                <c:formatCode>General</c:formatCode>
                <c:ptCount val="9"/>
                <c:pt idx="0">
                  <c:v>4</c:v>
                </c:pt>
                <c:pt idx="1">
                  <c:v>1</c:v>
                </c:pt>
                <c:pt idx="2">
                  <c:v>1</c:v>
                </c:pt>
                <c:pt idx="3">
                  <c:v>3</c:v>
                </c:pt>
                <c:pt idx="4">
                  <c:v>2</c:v>
                </c:pt>
                <c:pt idx="5">
                  <c:v>1</c:v>
                </c:pt>
                <c:pt idx="6">
                  <c:v>3</c:v>
                </c:pt>
                <c:pt idx="7">
                  <c:v>1</c:v>
                </c:pt>
                <c:pt idx="8">
                  <c:v>2</c:v>
                </c:pt>
              </c:numCache>
            </c:numRef>
          </c:val>
          <c:extLst>
            <c:ext xmlns:c16="http://schemas.microsoft.com/office/drawing/2014/chart" uri="{C3380CC4-5D6E-409C-BE32-E72D297353CC}">
              <c16:uniqueId val="{00000000-9A10-46B5-9438-B805CB13DB1C}"/>
            </c:ext>
          </c:extLst>
        </c:ser>
        <c:dLbls>
          <c:dLblPos val="outEnd"/>
          <c:showLegendKey val="0"/>
          <c:showVal val="1"/>
          <c:showCatName val="0"/>
          <c:showSerName val="0"/>
          <c:showPercent val="0"/>
          <c:showBubbleSize val="0"/>
        </c:dLbls>
        <c:gapWidth val="355"/>
        <c:overlap val="-70"/>
        <c:axId val="307987439"/>
        <c:axId val="2051893887"/>
      </c:barChart>
      <c:catAx>
        <c:axId val="30798743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rgbClr val="2EBC82"/>
                </a:solidFill>
                <a:latin typeface="+mn-lt"/>
                <a:ea typeface="+mn-ea"/>
                <a:cs typeface="+mn-cs"/>
              </a:defRPr>
            </a:pPr>
            <a:endParaRPr lang="en-US"/>
          </a:p>
        </c:txPr>
        <c:crossAx val="2051893887"/>
        <c:crosses val="autoZero"/>
        <c:auto val="1"/>
        <c:lblAlgn val="ctr"/>
        <c:lblOffset val="100"/>
        <c:noMultiLvlLbl val="0"/>
      </c:catAx>
      <c:valAx>
        <c:axId val="2051893887"/>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7987439"/>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Time of transaction by date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6"/>
              </a:solidFill>
              <a:ln w="9525">
                <a:solidFill>
                  <a:schemeClr val="accent6"/>
                </a:solidFill>
              </a:ln>
              <a:effectLst/>
            </c:spPr>
          </c:marker>
          <c:xVal>
            <c:numRef>
              <c:f>'Demo Data'!$N$11:$N$28</c:f>
              <c:numCache>
                <c:formatCode>m/d/yyyy</c:formatCode>
                <c:ptCount val="18"/>
                <c:pt idx="0">
                  <c:v>45095</c:v>
                </c:pt>
                <c:pt idx="1">
                  <c:v>45095</c:v>
                </c:pt>
                <c:pt idx="2">
                  <c:v>45095</c:v>
                </c:pt>
                <c:pt idx="3">
                  <c:v>45095</c:v>
                </c:pt>
                <c:pt idx="4">
                  <c:v>45095</c:v>
                </c:pt>
                <c:pt idx="5">
                  <c:v>45095</c:v>
                </c:pt>
                <c:pt idx="6">
                  <c:v>45095</c:v>
                </c:pt>
                <c:pt idx="7">
                  <c:v>45095</c:v>
                </c:pt>
                <c:pt idx="8">
                  <c:v>45095</c:v>
                </c:pt>
                <c:pt idx="9">
                  <c:v>45095</c:v>
                </c:pt>
                <c:pt idx="10">
                  <c:v>45125</c:v>
                </c:pt>
                <c:pt idx="11">
                  <c:v>45125</c:v>
                </c:pt>
                <c:pt idx="12">
                  <c:v>45125</c:v>
                </c:pt>
                <c:pt idx="13">
                  <c:v>45125</c:v>
                </c:pt>
                <c:pt idx="14">
                  <c:v>45156</c:v>
                </c:pt>
                <c:pt idx="15">
                  <c:v>45156</c:v>
                </c:pt>
                <c:pt idx="16">
                  <c:v>45156</c:v>
                </c:pt>
                <c:pt idx="17">
                  <c:v>45156</c:v>
                </c:pt>
              </c:numCache>
            </c:numRef>
          </c:xVal>
          <c:yVal>
            <c:numRef>
              <c:f>'Demo Data'!$O$11:$O$28</c:f>
              <c:numCache>
                <c:formatCode>[$-F400]h:mm:ss\ AM/PM</c:formatCode>
                <c:ptCount val="18"/>
                <c:pt idx="0">
                  <c:v>0.42111111111111116</c:v>
                </c:pt>
                <c:pt idx="1">
                  <c:v>0</c:v>
                </c:pt>
                <c:pt idx="2">
                  <c:v>0</c:v>
                </c:pt>
                <c:pt idx="3">
                  <c:v>0.50444444444444447</c:v>
                </c:pt>
                <c:pt idx="4">
                  <c:v>0</c:v>
                </c:pt>
                <c:pt idx="5">
                  <c:v>0.46277777777777779</c:v>
                </c:pt>
                <c:pt idx="6">
                  <c:v>0.37944444444444447</c:v>
                </c:pt>
                <c:pt idx="7">
                  <c:v>0.33777777777777779</c:v>
                </c:pt>
                <c:pt idx="8">
                  <c:v>0.42111111111111116</c:v>
                </c:pt>
                <c:pt idx="9">
                  <c:v>0.46277777777777779</c:v>
                </c:pt>
                <c:pt idx="10">
                  <c:v>0.50513888888888892</c:v>
                </c:pt>
                <c:pt idx="11">
                  <c:v>0</c:v>
                </c:pt>
                <c:pt idx="12">
                  <c:v>0</c:v>
                </c:pt>
                <c:pt idx="13">
                  <c:v>0</c:v>
                </c:pt>
                <c:pt idx="14">
                  <c:v>0</c:v>
                </c:pt>
                <c:pt idx="15">
                  <c:v>0.33847222222222223</c:v>
                </c:pt>
                <c:pt idx="16">
                  <c:v>0</c:v>
                </c:pt>
                <c:pt idx="17">
                  <c:v>0.96347222222222229</c:v>
                </c:pt>
              </c:numCache>
            </c:numRef>
          </c:yVal>
          <c:smooth val="0"/>
          <c:extLst>
            <c:ext xmlns:c16="http://schemas.microsoft.com/office/drawing/2014/chart" uri="{C3380CC4-5D6E-409C-BE32-E72D297353CC}">
              <c16:uniqueId val="{00000000-99F8-401B-AD97-245C51D27E84}"/>
            </c:ext>
          </c:extLst>
        </c:ser>
        <c:dLbls>
          <c:showLegendKey val="0"/>
          <c:showVal val="0"/>
          <c:showCatName val="0"/>
          <c:showSerName val="0"/>
          <c:showPercent val="0"/>
          <c:showBubbleSize val="0"/>
        </c:dLbls>
        <c:axId val="1903056912"/>
        <c:axId val="129532880"/>
      </c:scatterChart>
      <c:valAx>
        <c:axId val="1903056912"/>
        <c:scaling>
          <c:orientation val="minMax"/>
        </c:scaling>
        <c:delete val="0"/>
        <c:axPos val="b"/>
        <c:majorGridlines>
          <c:spPr>
            <a:ln w="9525" cap="flat" cmpd="sng" algn="ctr">
              <a:solidFill>
                <a:schemeClr val="tx1">
                  <a:lumMod val="15000"/>
                  <a:lumOff val="85000"/>
                </a:schemeClr>
              </a:solidFill>
              <a:round/>
            </a:ln>
            <a:effectLst/>
          </c:spPr>
        </c:majorGridlines>
        <c:numFmt formatCode="m/d/yyyy"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9532880"/>
        <c:crosses val="autoZero"/>
        <c:crossBetween val="midCat"/>
      </c:valAx>
      <c:valAx>
        <c:axId val="129532880"/>
        <c:scaling>
          <c:orientation val="minMax"/>
        </c:scaling>
        <c:delete val="0"/>
        <c:axPos val="l"/>
        <c:majorGridlines>
          <c:spPr>
            <a:ln w="9525" cap="flat" cmpd="sng" algn="ctr">
              <a:solidFill>
                <a:schemeClr val="tx1">
                  <a:lumMod val="15000"/>
                  <a:lumOff val="85000"/>
                </a:schemeClr>
              </a:solidFill>
              <a:round/>
            </a:ln>
            <a:effectLst/>
          </c:spPr>
        </c:majorGridlines>
        <c:numFmt formatCode="[$-F400]h:mm:ss\ AM/PM"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305691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0">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cs:spPr>
  </cs:dataPoint>
  <cs:dataPoint3D>
    <cs:lnRef idx="0"/>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styleClr val="auto"/>
    </cs:lnRef>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a:ln w="9525" cap="flat" cmpd="sng" algn="ctr">
        <a:solidFill>
          <a:schemeClr val="phClr">
            <a:shade val="95000"/>
          </a:scheme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tx1">
                <a:lumMod val="5000"/>
                <a:lumOff val="95000"/>
              </a:schemeClr>
            </a:gs>
            <a:gs pos="0">
              <a:schemeClr val="tx1">
                <a:lumMod val="25000"/>
                <a:lumOff val="7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tx1">
                <a:lumMod val="5000"/>
                <a:lumOff val="95000"/>
              </a:schemeClr>
            </a:gs>
            <a:gs pos="0">
              <a:schemeClr val="tx1">
                <a:lumMod val="25000"/>
                <a:lumOff val="75000"/>
              </a:schemeClr>
            </a:gs>
          </a:gsLst>
          <a:lin ang="5400000" scaled="0"/>
        </a:gradFill>
        <a:round/>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headEnd type="none" w="sm" len="sm"/>
        <a:tailEnd type="none" w="sm" len="sm"/>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800" b="1" kern="1200" cap="all" spc="5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34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9525" cap="rnd">
        <a:solidFill>
          <a:schemeClr val="phClr"/>
        </a:solidFill>
        <a:round/>
      </a:ln>
    </cs:spPr>
  </cs:dataPointLine>
  <cs:dataPointMarker>
    <cs:lnRef idx="0">
      <cs:styleClr val="auto"/>
    </cs:lnRef>
    <cs:fillRef idx="3">
      <cs:styleClr val="auto"/>
    </cs:fillRef>
    <cs:effectRef idx="3"/>
    <cs:fontRef idx="minor">
      <a:schemeClr val="tx1"/>
    </cs:fontRef>
    <cs:spPr>
      <a:ln w="9525" cap="rnd">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4.xml><?xml version="1.0" encoding="utf-8"?>
<cs:chartStyle xmlns:cs="http://schemas.microsoft.com/office/drawing/2012/chartStyle" xmlns:a="http://schemas.openxmlformats.org/drawingml/2006/main" id="210">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cs:spPr>
  </cs:dataPoint>
  <cs:dataPoint3D>
    <cs:lnRef idx="0"/>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styleClr val="auto"/>
    </cs:lnRef>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a:ln w="9525" cap="flat" cmpd="sng" algn="ctr">
        <a:solidFill>
          <a:schemeClr val="phClr">
            <a:shade val="95000"/>
          </a:scheme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tx1">
                <a:lumMod val="5000"/>
                <a:lumOff val="95000"/>
              </a:schemeClr>
            </a:gs>
            <a:gs pos="0">
              <a:schemeClr val="tx1">
                <a:lumMod val="25000"/>
                <a:lumOff val="7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tx1">
                <a:lumMod val="5000"/>
                <a:lumOff val="95000"/>
              </a:schemeClr>
            </a:gs>
            <a:gs pos="0">
              <a:schemeClr val="tx1">
                <a:lumMod val="25000"/>
                <a:lumOff val="75000"/>
              </a:schemeClr>
            </a:gs>
          </a:gsLst>
          <a:lin ang="5400000" scaled="0"/>
        </a:gradFill>
        <a:round/>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headEnd type="none" w="sm" len="sm"/>
        <a:tailEnd type="none" w="sm" len="sm"/>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800" b="1" kern="1200" cap="all" spc="5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1586752</xdr:colOff>
      <xdr:row>4</xdr:row>
      <xdr:rowOff>49530</xdr:rowOff>
    </xdr:to>
    <xdr:pic>
      <xdr:nvPicPr>
        <xdr:cNvPr id="2" name="Picture 1">
          <a:extLst>
            <a:ext uri="{FF2B5EF4-FFF2-40B4-BE49-F238E27FC236}">
              <a16:creationId xmlns:a16="http://schemas.microsoft.com/office/drawing/2014/main" id="{4025F291-4D3E-43B3-8059-AD3FEFCBCF90}"/>
            </a:ext>
          </a:extLst>
        </xdr:cNvPr>
        <xdr:cNvPicPr>
          <a:picLocks noChangeAspect="1"/>
        </xdr:cNvPicPr>
      </xdr:nvPicPr>
      <xdr:blipFill>
        <a:blip xmlns:r="http://schemas.openxmlformats.org/officeDocument/2006/relationships" r:embed="rId1"/>
        <a:stretch>
          <a:fillRect/>
        </a:stretch>
      </xdr:blipFill>
      <xdr:spPr>
        <a:xfrm>
          <a:off x="0" y="0"/>
          <a:ext cx="1586752" cy="76670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45719</xdr:rowOff>
    </xdr:from>
    <xdr:to>
      <xdr:col>2</xdr:col>
      <xdr:colOff>1120</xdr:colOff>
      <xdr:row>4</xdr:row>
      <xdr:rowOff>53788</xdr:rowOff>
    </xdr:to>
    <xdr:pic>
      <xdr:nvPicPr>
        <xdr:cNvPr id="2" name="Picture 1">
          <a:extLst>
            <a:ext uri="{FF2B5EF4-FFF2-40B4-BE49-F238E27FC236}">
              <a16:creationId xmlns:a16="http://schemas.microsoft.com/office/drawing/2014/main" id="{19B050D5-8CDF-406B-96A2-A5DF4FF9B15F}"/>
            </a:ext>
          </a:extLst>
        </xdr:cNvPr>
        <xdr:cNvPicPr>
          <a:picLocks noChangeAspect="1"/>
        </xdr:cNvPicPr>
      </xdr:nvPicPr>
      <xdr:blipFill>
        <a:blip xmlns:r="http://schemas.openxmlformats.org/officeDocument/2006/relationships" r:embed="rId1"/>
        <a:stretch>
          <a:fillRect/>
        </a:stretch>
      </xdr:blipFill>
      <xdr:spPr>
        <a:xfrm>
          <a:off x="0" y="45719"/>
          <a:ext cx="1712258" cy="72524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662940</xdr:colOff>
      <xdr:row>22</xdr:row>
      <xdr:rowOff>60960</xdr:rowOff>
    </xdr:from>
    <xdr:to>
      <xdr:col>8</xdr:col>
      <xdr:colOff>739140</xdr:colOff>
      <xdr:row>36</xdr:row>
      <xdr:rowOff>74295</xdr:rowOff>
    </xdr:to>
    <mc:AlternateContent xmlns:mc="http://schemas.openxmlformats.org/markup-compatibility/2006" xmlns:a14="http://schemas.microsoft.com/office/drawing/2010/main">
      <mc:Choice Requires="a14">
        <xdr:graphicFrame macro="">
          <xdr:nvGraphicFramePr>
            <xdr:cNvPr id="2" name="Date And Time &#10;( adjustable Date)">
              <a:extLst>
                <a:ext uri="{FF2B5EF4-FFF2-40B4-BE49-F238E27FC236}">
                  <a16:creationId xmlns:a16="http://schemas.microsoft.com/office/drawing/2014/main" id="{B3628C64-3EEC-4869-8A06-63EAB0C439AC}"/>
                </a:ext>
              </a:extLst>
            </xdr:cNvPr>
            <xdr:cNvGraphicFramePr/>
          </xdr:nvGraphicFramePr>
          <xdr:xfrm>
            <a:off x="0" y="0"/>
            <a:ext cx="0" cy="0"/>
          </xdr:xfrm>
          <a:graphic>
            <a:graphicData uri="http://schemas.microsoft.com/office/drawing/2010/slicer">
              <sle:slicer xmlns:sle="http://schemas.microsoft.com/office/drawing/2010/slicer" name="Date And Time &#10;( adjustable Date)"/>
            </a:graphicData>
          </a:graphic>
        </xdr:graphicFrame>
      </mc:Choice>
      <mc:Fallback xmlns="">
        <xdr:sp macro="" textlink="">
          <xdr:nvSpPr>
            <xdr:cNvPr id="0" name=""/>
            <xdr:cNvSpPr>
              <a:spLocks noTextEdit="1"/>
            </xdr:cNvSpPr>
          </xdr:nvSpPr>
          <xdr:spPr>
            <a:xfrm>
              <a:off x="7612380" y="3916680"/>
              <a:ext cx="1828800" cy="24669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0</xdr:col>
      <xdr:colOff>1504950</xdr:colOff>
      <xdr:row>26</xdr:row>
      <xdr:rowOff>87630</xdr:rowOff>
    </xdr:from>
    <xdr:to>
      <xdr:col>5</xdr:col>
      <xdr:colOff>3810</xdr:colOff>
      <xdr:row>42</xdr:row>
      <xdr:rowOff>26670</xdr:rowOff>
    </xdr:to>
    <xdr:graphicFrame macro="">
      <xdr:nvGraphicFramePr>
        <xdr:cNvPr id="4" name="Chart 3">
          <a:extLst>
            <a:ext uri="{FF2B5EF4-FFF2-40B4-BE49-F238E27FC236}">
              <a16:creationId xmlns:a16="http://schemas.microsoft.com/office/drawing/2014/main" id="{2649ADBB-3CDF-45A4-8CC3-DFC5EA496DBF}"/>
            </a:ext>
            <a:ext uri="{147F2762-F138-4A5C-976F-8EAC2B608ADB}">
              <a16:predDERef xmlns:a16="http://schemas.microsoft.com/office/drawing/2014/main" pred="{B3628C64-3EEC-4869-8A06-63EAB0C439A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2602230</xdr:colOff>
      <xdr:row>7</xdr:row>
      <xdr:rowOff>80010</xdr:rowOff>
    </xdr:from>
    <xdr:to>
      <xdr:col>9</xdr:col>
      <xdr:colOff>457200</xdr:colOff>
      <xdr:row>23</xdr:row>
      <xdr:rowOff>19050</xdr:rowOff>
    </xdr:to>
    <xdr:graphicFrame macro="">
      <xdr:nvGraphicFramePr>
        <xdr:cNvPr id="2" name="Chart 1">
          <a:extLst>
            <a:ext uri="{FF2B5EF4-FFF2-40B4-BE49-F238E27FC236}">
              <a16:creationId xmlns:a16="http://schemas.microsoft.com/office/drawing/2014/main" id="{0F24B431-A215-499F-A244-F78DF669390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428625</xdr:colOff>
      <xdr:row>4</xdr:row>
      <xdr:rowOff>76200</xdr:rowOff>
    </xdr:to>
    <xdr:pic>
      <xdr:nvPicPr>
        <xdr:cNvPr id="2" name="Picture 1">
          <a:extLst>
            <a:ext uri="{FF2B5EF4-FFF2-40B4-BE49-F238E27FC236}">
              <a16:creationId xmlns:a16="http://schemas.microsoft.com/office/drawing/2014/main" id="{01A0BD54-C9E1-4D57-9482-A3C759EBABA7}"/>
            </a:ext>
          </a:extLst>
        </xdr:cNvPr>
        <xdr:cNvPicPr>
          <a:picLocks noChangeAspect="1"/>
        </xdr:cNvPicPr>
      </xdr:nvPicPr>
      <xdr:blipFill>
        <a:blip xmlns:r="http://schemas.openxmlformats.org/officeDocument/2006/relationships" r:embed="rId1"/>
        <a:stretch>
          <a:fillRect/>
        </a:stretch>
      </xdr:blipFill>
      <xdr:spPr>
        <a:xfrm>
          <a:off x="0" y="0"/>
          <a:ext cx="2057400" cy="8001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333375</xdr:colOff>
      <xdr:row>4</xdr:row>
      <xdr:rowOff>8964</xdr:rowOff>
    </xdr:to>
    <xdr:pic>
      <xdr:nvPicPr>
        <xdr:cNvPr id="8" name="Picture 7">
          <a:extLst>
            <a:ext uri="{FF2B5EF4-FFF2-40B4-BE49-F238E27FC236}">
              <a16:creationId xmlns:a16="http://schemas.microsoft.com/office/drawing/2014/main" id="{A8DFF023-510C-4A6A-9A25-18378D3BBECA}"/>
            </a:ext>
          </a:extLst>
        </xdr:cNvPr>
        <xdr:cNvPicPr>
          <a:picLocks noChangeAspect="1"/>
        </xdr:cNvPicPr>
      </xdr:nvPicPr>
      <xdr:blipFill>
        <a:blip xmlns:r="http://schemas.openxmlformats.org/officeDocument/2006/relationships" r:embed="rId1"/>
        <a:stretch>
          <a:fillRect/>
        </a:stretch>
      </xdr:blipFill>
      <xdr:spPr>
        <a:xfrm>
          <a:off x="0" y="0"/>
          <a:ext cx="1525681" cy="726140"/>
        </a:xfrm>
        <a:prstGeom prst="rect">
          <a:avLst/>
        </a:prstGeom>
      </xdr:spPr>
    </xdr:pic>
    <xdr:clientData/>
  </xdr:twoCellAnchor>
  <xdr:oneCellAnchor>
    <xdr:from>
      <xdr:col>6</xdr:col>
      <xdr:colOff>770964</xdr:colOff>
      <xdr:row>19</xdr:row>
      <xdr:rowOff>0</xdr:rowOff>
    </xdr:from>
    <xdr:ext cx="65" cy="172227"/>
    <xdr:sp macro="" textlink="">
      <xdr:nvSpPr>
        <xdr:cNvPr id="3" name="TextBox 2">
          <a:extLst>
            <a:ext uri="{FF2B5EF4-FFF2-40B4-BE49-F238E27FC236}">
              <a16:creationId xmlns:a16="http://schemas.microsoft.com/office/drawing/2014/main" id="{9F342E53-6501-4344-B1A3-EB93477210F6}"/>
            </a:ext>
          </a:extLst>
        </xdr:cNvPr>
        <xdr:cNvSpPr txBox="1"/>
      </xdr:nvSpPr>
      <xdr:spPr>
        <a:xfrm>
          <a:off x="7879976" y="356795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10</xdr:col>
      <xdr:colOff>770964</xdr:colOff>
      <xdr:row>19</xdr:row>
      <xdr:rowOff>0</xdr:rowOff>
    </xdr:from>
    <xdr:ext cx="65" cy="172227"/>
    <xdr:sp macro="" textlink="">
      <xdr:nvSpPr>
        <xdr:cNvPr id="17" name="TextBox 16">
          <a:extLst>
            <a:ext uri="{FF2B5EF4-FFF2-40B4-BE49-F238E27FC236}">
              <a16:creationId xmlns:a16="http://schemas.microsoft.com/office/drawing/2014/main" id="{4A075FE3-DD74-4084-922B-07E0547236AA}"/>
            </a:ext>
          </a:extLst>
        </xdr:cNvPr>
        <xdr:cNvSpPr txBox="1"/>
      </xdr:nvSpPr>
      <xdr:spPr>
        <a:xfrm>
          <a:off x="7655858" y="3567953"/>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16</xdr:col>
      <xdr:colOff>770964</xdr:colOff>
      <xdr:row>19</xdr:row>
      <xdr:rowOff>0</xdr:rowOff>
    </xdr:from>
    <xdr:ext cx="65" cy="172227"/>
    <xdr:sp macro="" textlink="">
      <xdr:nvSpPr>
        <xdr:cNvPr id="20" name="TextBox 19">
          <a:extLst>
            <a:ext uri="{FF2B5EF4-FFF2-40B4-BE49-F238E27FC236}">
              <a16:creationId xmlns:a16="http://schemas.microsoft.com/office/drawing/2014/main" id="{4D24417C-082E-4EC5-952F-1B8E2BB96567}"/>
            </a:ext>
          </a:extLst>
        </xdr:cNvPr>
        <xdr:cNvSpPr txBox="1"/>
      </xdr:nvSpPr>
      <xdr:spPr>
        <a:xfrm>
          <a:off x="7476564" y="3980329"/>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twoCellAnchor>
    <xdr:from>
      <xdr:col>0</xdr:col>
      <xdr:colOff>76200</xdr:colOff>
      <xdr:row>20</xdr:row>
      <xdr:rowOff>250371</xdr:rowOff>
    </xdr:from>
    <xdr:to>
      <xdr:col>10</xdr:col>
      <xdr:colOff>903514</xdr:colOff>
      <xdr:row>41</xdr:row>
      <xdr:rowOff>21771</xdr:rowOff>
    </xdr:to>
    <xdr:graphicFrame macro="">
      <xdr:nvGraphicFramePr>
        <xdr:cNvPr id="9" name="Chart 8">
          <a:extLst>
            <a:ext uri="{FF2B5EF4-FFF2-40B4-BE49-F238E27FC236}">
              <a16:creationId xmlns:a16="http://schemas.microsoft.com/office/drawing/2014/main" id="{B3EC3950-525A-41A2-8397-BCA2AB486681}"/>
            </a:ext>
            <a:ext uri="{147F2762-F138-4A5C-976F-8EAC2B608ADB}">
              <a16:predDERef xmlns:a16="http://schemas.microsoft.com/office/drawing/2014/main" pred="{4D24417C-082E-4EC5-952F-1B8E2BB9656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46</xdr:row>
      <xdr:rowOff>174172</xdr:rowOff>
    </xdr:from>
    <xdr:to>
      <xdr:col>9</xdr:col>
      <xdr:colOff>217714</xdr:colOff>
      <xdr:row>64</xdr:row>
      <xdr:rowOff>97973</xdr:rowOff>
    </xdr:to>
    <xdr:graphicFrame macro="">
      <xdr:nvGraphicFramePr>
        <xdr:cNvPr id="10" name="Chart 9">
          <a:extLst>
            <a:ext uri="{FF2B5EF4-FFF2-40B4-BE49-F238E27FC236}">
              <a16:creationId xmlns:a16="http://schemas.microsoft.com/office/drawing/2014/main" id="{70294163-C1C0-4347-87C6-92DDB441D990}"/>
            </a:ext>
            <a:ext uri="{147F2762-F138-4A5C-976F-8EAC2B608ADB}">
              <a16:predDERef xmlns:a16="http://schemas.microsoft.com/office/drawing/2014/main" pred="{B3EC3950-525A-41A2-8397-BCA2AB4866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11</xdr:col>
      <xdr:colOff>10885</xdr:colOff>
      <xdr:row>62</xdr:row>
      <xdr:rowOff>10887</xdr:rowOff>
    </xdr:from>
    <xdr:to>
      <xdr:col>13</xdr:col>
      <xdr:colOff>87086</xdr:colOff>
      <xdr:row>65</xdr:row>
      <xdr:rowOff>65315</xdr:rowOff>
    </xdr:to>
    <mc:AlternateContent xmlns:mc="http://schemas.openxmlformats.org/markup-compatibility/2006" xmlns:a14="http://schemas.microsoft.com/office/drawing/2010/main">
      <mc:Choice Requires="a14">
        <xdr:graphicFrame macro="">
          <xdr:nvGraphicFramePr>
            <xdr:cNvPr id="12" name="Vendors Name">
              <a:extLst>
                <a:ext uri="{FF2B5EF4-FFF2-40B4-BE49-F238E27FC236}">
                  <a16:creationId xmlns:a16="http://schemas.microsoft.com/office/drawing/2014/main" id="{593D1A2E-14FC-4D0A-97B6-F0332CBB075B}"/>
                </a:ext>
              </a:extLst>
            </xdr:cNvPr>
            <xdr:cNvGraphicFramePr/>
          </xdr:nvGraphicFramePr>
          <xdr:xfrm>
            <a:off x="0" y="0"/>
            <a:ext cx="0" cy="0"/>
          </xdr:xfrm>
          <a:graphic>
            <a:graphicData uri="http://schemas.microsoft.com/office/drawing/2010/slicer">
              <sle:slicer xmlns:sle="http://schemas.microsoft.com/office/drawing/2010/slicer" name="Vendors Name"/>
            </a:graphicData>
          </a:graphic>
        </xdr:graphicFrame>
      </mc:Choice>
      <mc:Fallback xmlns="">
        <xdr:sp macro="" textlink="">
          <xdr:nvSpPr>
            <xdr:cNvPr id="0" name=""/>
            <xdr:cNvSpPr>
              <a:spLocks noTextEdit="1"/>
            </xdr:cNvSpPr>
          </xdr:nvSpPr>
          <xdr:spPr>
            <a:xfrm>
              <a:off x="12028714" y="10210801"/>
              <a:ext cx="4419601" cy="62048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7.xml><?xml version="1.0" encoding="utf-8"?>
<xdr:wsDr xmlns:xdr="http://schemas.openxmlformats.org/drawingml/2006/spreadsheetDrawing" xmlns:a="http://schemas.openxmlformats.org/drawingml/2006/main">
  <xdr:twoCellAnchor>
    <xdr:from>
      <xdr:col>0</xdr:col>
      <xdr:colOff>1676400</xdr:colOff>
      <xdr:row>23</xdr:row>
      <xdr:rowOff>7620</xdr:rowOff>
    </xdr:from>
    <xdr:to>
      <xdr:col>12</xdr:col>
      <xdr:colOff>882127</xdr:colOff>
      <xdr:row>40</xdr:row>
      <xdr:rowOff>147918</xdr:rowOff>
    </xdr:to>
    <xdr:graphicFrame macro="">
      <xdr:nvGraphicFramePr>
        <xdr:cNvPr id="7" name="Chart 6">
          <a:extLst>
            <a:ext uri="{FF2B5EF4-FFF2-40B4-BE49-F238E27FC236}">
              <a16:creationId xmlns:a16="http://schemas.microsoft.com/office/drawing/2014/main" id="{64B64C48-343D-4D5C-8547-A9C102081187}"/>
            </a:ext>
            <a:ext uri="{147F2762-F138-4A5C-976F-8EAC2B608ADB}">
              <a16:predDERef xmlns:a16="http://schemas.microsoft.com/office/drawing/2014/main" pred="{E7197D55-9CF3-4DD1-B584-C38C826E51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ahamsheh/Desktop/Rash/Objective%203-Participants'%20Access%20to%20Mark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scription"/>
      <sheetName val="Sheet2"/>
      <sheetName val="Demo Data"/>
      <sheetName val="Findings "/>
      <sheetName val="Sheet1"/>
      <sheetName val="Sheet3"/>
    </sheetNames>
    <sheetDataSet>
      <sheetData sheetId="0"/>
      <sheetData sheetId="1"/>
      <sheetData sheetId="2">
        <row r="5">
          <cell r="N5">
            <v>45095</v>
          </cell>
          <cell r="O5">
            <v>0.42111111111111116</v>
          </cell>
        </row>
        <row r="6">
          <cell r="N6">
            <v>45095</v>
          </cell>
          <cell r="O6" t="str">
            <v>19:06:24 PM</v>
          </cell>
        </row>
        <row r="7">
          <cell r="N7">
            <v>45095</v>
          </cell>
          <cell r="O7" t="str">
            <v>17:06:24 PM</v>
          </cell>
        </row>
        <row r="8">
          <cell r="N8">
            <v>45095</v>
          </cell>
          <cell r="O8">
            <v>0.50444444444444447</v>
          </cell>
        </row>
        <row r="9">
          <cell r="N9">
            <v>45095</v>
          </cell>
          <cell r="O9" t="str">
            <v>13:06:24 PM</v>
          </cell>
        </row>
        <row r="10">
          <cell r="N10">
            <v>45095</v>
          </cell>
          <cell r="O10">
            <v>0.46277777777777779</v>
          </cell>
        </row>
        <row r="11">
          <cell r="N11">
            <v>45095</v>
          </cell>
          <cell r="O11">
            <v>0.37944444444444447</v>
          </cell>
        </row>
        <row r="12">
          <cell r="N12">
            <v>45095</v>
          </cell>
          <cell r="O12">
            <v>0.33777777777777779</v>
          </cell>
        </row>
        <row r="13">
          <cell r="N13">
            <v>45095</v>
          </cell>
          <cell r="O13">
            <v>0.42111111111111116</v>
          </cell>
        </row>
        <row r="14">
          <cell r="N14">
            <v>45095</v>
          </cell>
          <cell r="O14">
            <v>0.46277777777777779</v>
          </cell>
        </row>
        <row r="15">
          <cell r="N15">
            <v>45125</v>
          </cell>
          <cell r="O15">
            <v>0.50513888888888892</v>
          </cell>
        </row>
        <row r="16">
          <cell r="N16">
            <v>45125</v>
          </cell>
          <cell r="O16" t="str">
            <v>17:07:24 PM</v>
          </cell>
        </row>
        <row r="17">
          <cell r="N17">
            <v>45125</v>
          </cell>
          <cell r="O17" t="str">
            <v>16:07:24 PM</v>
          </cell>
        </row>
        <row r="18">
          <cell r="N18">
            <v>45125</v>
          </cell>
          <cell r="O18" t="str">
            <v>15:07:24 PM</v>
          </cell>
        </row>
        <row r="19">
          <cell r="N19">
            <v>45156</v>
          </cell>
          <cell r="O19" t="str">
            <v>14:07:24 PM</v>
          </cell>
        </row>
        <row r="20">
          <cell r="N20">
            <v>45156</v>
          </cell>
          <cell r="O20">
            <v>0.33847222222222223</v>
          </cell>
        </row>
        <row r="21">
          <cell r="N21">
            <v>45156</v>
          </cell>
          <cell r="O21" t="str">
            <v>20:07:24 PM</v>
          </cell>
        </row>
        <row r="22">
          <cell r="N22">
            <v>45156</v>
          </cell>
          <cell r="O22">
            <v>0.96347222222222229</v>
          </cell>
        </row>
      </sheetData>
      <sheetData sheetId="3"/>
      <sheetData sheetId="4"/>
      <sheetData sheetId="5"/>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2.933279629629" createdVersion="6" refreshedVersion="6" minRefreshableVersion="3" recordCount="18" xr:uid="{8B15F5F2-79E7-4602-971D-C376ABAA19EF}">
  <cacheSource type="worksheet">
    <worksheetSource ref="A10:O28" sheet="Demo Data"/>
  </cacheSource>
  <cacheFields count="16">
    <cacheField name="MC-Particpant ID" numFmtId="0">
      <sharedItems/>
    </cacheField>
    <cacheField name="Time" numFmtId="164">
      <sharedItems count="17">
        <s v="11:13:00"/>
        <s v="12:26:00"/>
        <s v="8:22:00"/>
        <s v="10:26:00"/>
        <s v="11:33:00"/>
        <s v="11:36:00"/>
        <s v="11:46:00"/>
        <s v="11:48:00"/>
        <s v="11:48:01"/>
        <s v="13:16:02"/>
        <s v="15:02:05"/>
        <s v="14:57:00"/>
        <s v="16:01:00"/>
        <s v="16:10:01"/>
        <s v="16:20:02"/>
        <s v="15:05:06"/>
        <s v="18:00:00"/>
      </sharedItems>
    </cacheField>
    <cacheField name="Date of Redemtion" numFmtId="0">
      <sharedItems count="2">
        <s v="24/06/2023"/>
        <s v="24/07/2023"/>
      </sharedItems>
    </cacheField>
    <cacheField name="Sex OF participant" numFmtId="0">
      <sharedItems count="2">
        <s v="Male"/>
        <s v="Female"/>
      </sharedItems>
    </cacheField>
    <cacheField name="Age" numFmtId="0">
      <sharedItems containsSemiMixedTypes="0" containsString="0" containsNumber="1" containsInteger="1" minValue="22" maxValue="70"/>
    </cacheField>
    <cacheField name=" Residence" numFmtId="0">
      <sharedItems/>
    </cacheField>
    <cacheField name="Longitude " numFmtId="0">
      <sharedItems containsSemiMixedTypes="0" containsString="0" containsNumber="1" minValue="-0.21207526541140301" maxValue="-0.18996246842897899"/>
    </cacheField>
    <cacheField name="Latitude " numFmtId="0">
      <sharedItems containsSemiMixedTypes="0" containsString="0" containsNumber="1" minValue="5.5454711201187799" maxValue="5.5972043466545696"/>
    </cacheField>
    <cacheField name="Vendors Name" numFmtId="0">
      <sharedItems count="3">
        <s v="Fun  market "/>
        <s v="Happy market "/>
        <s v="Joy Market"/>
      </sharedItems>
    </cacheField>
    <cacheField name="Latitude 2" numFmtId="0">
      <sharedItems containsSemiMixedTypes="0" containsString="0" containsNumber="1" minValue="5.5600139999999998" maxValue="5.5600139999999998"/>
    </cacheField>
    <cacheField name="Longitude 2" numFmtId="0">
      <sharedItems containsSemiMixedTypes="0" containsString="0" containsNumber="1" minValue="-0.20574400000000001" maxValue="-0.20574400000000001"/>
    </cacheField>
    <cacheField name="Distance to acsses market in (Kilo meters)" numFmtId="0">
      <sharedItems containsSemiMixedTypes="0" containsString="0" containsNumber="1" minValue="0.26310856682936246" maxValue="4.4890605406663635"/>
    </cacheField>
    <cacheField name="Distance to acsses market in  (meters)" numFmtId="0">
      <sharedItems containsSemiMixedTypes="0" containsString="0" containsNumber="1" containsInteger="1" minValue="263" maxValue="4489" count="14">
        <n v="268"/>
        <n v="839"/>
        <n v="275"/>
        <n v="797"/>
        <n v="431"/>
        <n v="798"/>
        <n v="913"/>
        <n v="418"/>
        <n v="680"/>
        <n v="263"/>
        <n v="1719"/>
        <n v="1626"/>
        <n v="4489"/>
        <n v="409"/>
      </sharedItems>
    </cacheField>
    <cacheField name="Date And Time _x000a_( adjustable Date)" numFmtId="14">
      <sharedItems containsSemiMixedTypes="0" containsNonDate="0" containsDate="1" containsString="0" minDate="2023-06-18T00:00:00" maxDate="2023-08-19T00:00:00" count="3">
        <d v="2023-06-18T00:00:00"/>
        <d v="2023-07-18T00:00:00"/>
        <d v="2023-08-18T00:00:00"/>
      </sharedItems>
      <fieldGroup par="15" base="13">
        <rangePr groupBy="days" startDate="2023-06-18T00:00:00" endDate="2023-08-19T00:00:00"/>
        <groupItems count="368">
          <s v="&lt;6/18/2023"/>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8/19/2023"/>
        </groupItems>
      </fieldGroup>
    </cacheField>
    <cacheField name="Adjustable Time" numFmtId="166">
      <sharedItems containsDate="1" containsMixedTypes="1" minDate="1899-12-30T08:06:24" maxDate="1899-12-30T23:07:24" count="16">
        <d v="1899-12-30T10:06:24"/>
        <s v="19:06:24 PM"/>
        <s v="17:06:24 PM"/>
        <d v="1899-12-30T12:06:24"/>
        <s v="13:06:24 PM"/>
        <d v="1899-12-30T11:06:24"/>
        <d v="1899-12-30T09:06:24"/>
        <d v="1899-12-30T08:06:24"/>
        <d v="1899-12-30T12:07:24"/>
        <s v="17:07:24 PM"/>
        <s v="16:07:24 PM"/>
        <s v="15:07:24 PM"/>
        <s v="14:07:24 PM"/>
        <d v="1899-12-30T08:07:24"/>
        <s v="20:07:24 PM"/>
        <d v="1899-12-30T23:07:24"/>
      </sharedItems>
    </cacheField>
    <cacheField name="Months" numFmtId="0" databaseField="0">
      <fieldGroup base="13">
        <rangePr groupBy="months" startDate="2023-06-18T00:00:00" endDate="2023-08-19T00:00:00"/>
        <groupItems count="14">
          <s v="&lt;6/18/2023"/>
          <s v="Jan"/>
          <s v="Feb"/>
          <s v="Mar"/>
          <s v="Apr"/>
          <s v="May"/>
          <s v="Jun"/>
          <s v="Jul"/>
          <s v="Aug"/>
          <s v="Sep"/>
          <s v="Oct"/>
          <s v="Nov"/>
          <s v="Dec"/>
          <s v="&gt;8/19/2023"/>
        </groupItems>
      </fieldGroup>
    </cacheField>
  </cacheFields>
  <extLst>
    <ext xmlns:x14="http://schemas.microsoft.com/office/spreadsheetml/2009/9/main" uri="{725AE2AE-9491-48be-B2B4-4EB974FC3084}">
      <x14:pivotCacheDefinition pivotCacheId="2074736259"/>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3.522966203702" createdVersion="6" refreshedVersion="6" minRefreshableVersion="3" recordCount="18" xr:uid="{CF635FA8-94F0-4DA6-BE69-727215941AF6}">
  <cacheSource type="worksheet">
    <worksheetSource ref="A10:O28" sheet="Demo Data"/>
  </cacheSource>
  <cacheFields count="22">
    <cacheField name="MC-Particpant ID" numFmtId="0">
      <sharedItems/>
    </cacheField>
    <cacheField name="Time" numFmtId="164">
      <sharedItems/>
    </cacheField>
    <cacheField name="Date of Redemtion" numFmtId="0">
      <sharedItems/>
    </cacheField>
    <cacheField name="Sex OF participant" numFmtId="0">
      <sharedItems/>
    </cacheField>
    <cacheField name="Age" numFmtId="0">
      <sharedItems containsSemiMixedTypes="0" containsString="0" containsNumber="1" containsInteger="1" minValue="22" maxValue="70"/>
    </cacheField>
    <cacheField name="Vendors Name" numFmtId="0">
      <sharedItems count="3">
        <s v="Fun  market "/>
        <s v="Happy market "/>
        <s v="Joy Market"/>
      </sharedItems>
    </cacheField>
    <cacheField name="Vendors Location" numFmtId="0">
      <sharedItems count="1">
        <s v="Ghanna-Accara"/>
      </sharedItems>
    </cacheField>
    <cacheField name=" Meat_Quantity in KG" numFmtId="0">
      <sharedItems containsSemiMixedTypes="0" containsString="0" containsNumber="1" containsInteger="1" minValue="1" maxValue="7"/>
    </cacheField>
    <cacheField name=" Meat_UnitPrice (USD)" numFmtId="0">
      <sharedItems containsSemiMixedTypes="0" containsString="0" containsNumber="1" containsInteger="1" minValue="22" maxValue="26"/>
    </cacheField>
    <cacheField name=" Meat_TotalPrice  (USD)" numFmtId="0">
      <sharedItems containsSemiMixedTypes="0" containsString="0" containsNumber="1" containsInteger="1" minValue="22" maxValue="154"/>
    </cacheField>
    <cacheField name="Chiken_Quantity  (KG)" numFmtId="0">
      <sharedItems containsSemiMixedTypes="0" containsString="0" containsNumber="1" containsInteger="1" minValue="1" maxValue="7"/>
    </cacheField>
    <cacheField name="Chiken_UnitPrice (USD)" numFmtId="0">
      <sharedItems containsSemiMixedTypes="0" containsString="0" containsNumber="1" containsInteger="1" minValue="8" maxValue="11"/>
    </cacheField>
    <cacheField name="Chiken_TotalPrice  (USD)" numFmtId="0">
      <sharedItems containsSemiMixedTypes="0" containsString="0" containsNumber="1" containsInteger="1" minValue="11" maxValue="77"/>
    </cacheField>
    <cacheField name=" LArge Bread_Quantity  (KG)" numFmtId="14">
      <sharedItems containsSemiMixedTypes="0" containsNonDate="0" containsDate="1" containsString="0" minDate="1899-12-31T00:00:00" maxDate="1900-01-07T00:00:00" count="6">
        <d v="1900-01-06T00:00:00"/>
        <d v="1900-01-03T00:00:00"/>
        <d v="1900-01-04T00:00:00"/>
        <d v="1899-12-31T00:00:00"/>
        <d v="1900-01-02T00:00:00"/>
        <d v="1900-01-01T00:00:00"/>
      </sharedItems>
    </cacheField>
    <cacheField name=" LArge Bread_UnitPrice  (USD)" numFmtId="166">
      <sharedItems containsSemiMixedTypes="0" containsNonDate="0" containsDate="1" containsString="0" minDate="1900-01-01T00:00:00" maxDate="1900-01-02T00:00:00" count="1">
        <d v="1900-01-01T00:00:00"/>
      </sharedItems>
    </cacheField>
    <cacheField name=" LArge Bread_TotalPrice  (USD)" numFmtId="0">
      <sharedItems containsSemiMixedTypes="0" containsString="0" containsNumber="1" containsInteger="1" minValue="2" maxValue="14"/>
    </cacheField>
    <cacheField name="Canned Food_Quantity per piece" numFmtId="166">
      <sharedItems containsSemiMixedTypes="0" containsNonDate="0" containsDate="1" containsString="0" minDate="1899-12-31T00:00:00" maxDate="1900-01-07T00:00:00" count="6">
        <d v="1900-01-06T00:00:00"/>
        <d v="1899-12-31T00:00:00"/>
        <d v="1900-01-01T00:00:00"/>
        <d v="1900-01-02T00:00:00"/>
        <d v="1900-01-03T00:00:00"/>
        <d v="1900-01-04T00:00:00"/>
      </sharedItems>
    </cacheField>
    <cacheField name="Canned Food_UnitPrice  (USD)" numFmtId="166">
      <sharedItems containsSemiMixedTypes="0" containsNonDate="0" containsDate="1" containsString="0" minDate="1899-12-31T12:00:00" maxDate="1900-01-01T12:00:00" count="3">
        <d v="1899-12-31T19:12:00"/>
        <d v="1899-12-31T12:00:00"/>
        <d v="1900-01-01T12:00:00"/>
      </sharedItems>
    </cacheField>
    <cacheField name="Canned Food_TotalPrice  (USD)" numFmtId="0">
      <sharedItems containsSemiMixedTypes="0" containsString="0" containsNumber="1" minValue="1.5" maxValue="17.5"/>
    </cacheField>
    <cacheField name="Cucmbers_Quantity kg" numFmtId="166">
      <sharedItems containsSemiMixedTypes="0" containsNonDate="0" containsDate="1" containsString="0" minDate="1899-12-31T00:00:00" maxDate="1900-01-07T00:00:00" count="6">
        <d v="1900-01-06T00:00:00"/>
        <d v="1899-12-31T00:00:00"/>
        <d v="1900-01-01T00:00:00"/>
        <d v="1900-01-02T00:00:00"/>
        <d v="1900-01-03T00:00:00"/>
        <d v="1900-01-04T00:00:00"/>
      </sharedItems>
    </cacheField>
    <cacheField name="Cucmbers_UnitPrice  (USD)" numFmtId="166">
      <sharedItems containsSemiMixedTypes="0" containsNonDate="0" containsDate="1" containsString="0" minDate="1900-01-02T00:00:00" maxDate="1900-01-04T00:00:00" count="2">
        <d v="1900-01-03T00:00:00"/>
        <d v="1900-01-02T00:00:00"/>
      </sharedItems>
    </cacheField>
    <cacheField name="Cucmbers_TotalPrice (USD)" numFmtId="0">
      <sharedItems containsSemiMixedTypes="0" containsString="0" containsNumber="1" containsInteger="1" minValue="3" maxValue="28" count="11">
        <n v="28"/>
        <n v="3"/>
        <n v="4"/>
        <n v="6"/>
        <n v="8"/>
        <n v="9"/>
        <n v="12"/>
        <n v="16"/>
        <n v="15"/>
        <n v="20"/>
        <n v="21"/>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4.197003356479" createdVersion="6" refreshedVersion="6" minRefreshableVersion="3" recordCount="18" xr:uid="{7270DA93-DC59-47F4-826A-35F64D11C048}">
  <cacheSource type="worksheet">
    <worksheetSource ref="N10:O28" sheet="Demo Data"/>
  </cacheSource>
  <cacheFields count="3">
    <cacheField name="Date And Time _x000a_( adjustable Date)" numFmtId="14">
      <sharedItems containsSemiMixedTypes="0" containsNonDate="0" containsDate="1" containsString="0" minDate="2023-06-18T00:00:00" maxDate="2023-08-19T00:00:00" count="3">
        <d v="2023-06-18T00:00:00"/>
        <d v="2023-07-18T00:00:00"/>
        <d v="2023-08-18T00:00:00"/>
      </sharedItems>
      <fieldGroup par="2" base="0">
        <rangePr groupBy="days" startDate="2023-06-18T00:00:00" endDate="2023-08-19T00:00:00"/>
        <groupItems count="368">
          <s v="&lt;6/18/2023"/>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8/19/2023"/>
        </groupItems>
      </fieldGroup>
    </cacheField>
    <cacheField name="Adjustable Time" numFmtId="166">
      <sharedItems containsDate="1" containsMixedTypes="1" minDate="1899-12-30T08:06:24" maxDate="1899-12-30T23:07:24" count="16">
        <d v="1899-12-30T10:06:24"/>
        <s v="19:06:24 PM"/>
        <s v="17:06:24 PM"/>
        <d v="1899-12-30T12:06:24"/>
        <s v="13:06:24 PM"/>
        <d v="1899-12-30T11:06:24"/>
        <d v="1899-12-30T09:06:24"/>
        <d v="1899-12-30T08:06:24"/>
        <d v="1899-12-30T12:07:24"/>
        <s v="17:07:24 PM"/>
        <s v="16:07:24 PM"/>
        <s v="15:07:24 PM"/>
        <s v="14:07:24 PM"/>
        <d v="1899-12-30T08:07:24"/>
        <s v="20:07:24 PM"/>
        <d v="1899-12-30T23:07:24"/>
      </sharedItems>
    </cacheField>
    <cacheField name="Months" numFmtId="0" databaseField="0">
      <fieldGroup base="0">
        <rangePr groupBy="months" startDate="2023-06-18T00:00:00" endDate="2023-08-19T00:00:00"/>
        <groupItems count="14">
          <s v="&lt;6/18/2023"/>
          <s v="Jan"/>
          <s v="Feb"/>
          <s v="Mar"/>
          <s v="Apr"/>
          <s v="May"/>
          <s v="Jun"/>
          <s v="Jul"/>
          <s v="Aug"/>
          <s v="Sep"/>
          <s v="Oct"/>
          <s v="Nov"/>
          <s v="Dec"/>
          <s v="&gt;8/19/2023"/>
        </groupItems>
      </fieldGroup>
    </cacheField>
  </cacheFields>
  <extLst>
    <ext xmlns:x14="http://schemas.microsoft.com/office/spreadsheetml/2009/9/main" uri="{725AE2AE-9491-48be-B2B4-4EB974FC3084}">
      <x14:pivotCacheDefinition pivotCacheId="1492435417"/>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4.220542592593" createdVersion="6" refreshedVersion="6" minRefreshableVersion="3" recordCount="18" xr:uid="{1F98AE5A-0300-46B7-9679-64023F2CD5E1}">
  <cacheSource type="worksheet">
    <worksheetSource ref="I10:O28" sheet="Demo Data"/>
  </cacheSource>
  <cacheFields count="8">
    <cacheField name="Vendors Name" numFmtId="0">
      <sharedItems count="3">
        <s v="Fun  market "/>
        <s v="Happy market "/>
        <s v="Joy Market"/>
      </sharedItems>
    </cacheField>
    <cacheField name="Latitude " numFmtId="0">
      <sharedItems containsSemiMixedTypes="0" containsString="0" containsNumber="1" minValue="5.5600139999999998" maxValue="5.5600139999999998"/>
    </cacheField>
    <cacheField name="Longitude " numFmtId="0">
      <sharedItems containsSemiMixedTypes="0" containsString="0" containsNumber="1" minValue="-0.20574400000000001" maxValue="-0.20574400000000001"/>
    </cacheField>
    <cacheField name="Distance to acsses market in (Kilo meters)" numFmtId="0">
      <sharedItems containsSemiMixedTypes="0" containsString="0" containsNumber="1" minValue="0.26310856682936246" maxValue="4.4890605406663635"/>
    </cacheField>
    <cacheField name="Distance to acsses market in  (meters)" numFmtId="0">
      <sharedItems containsSemiMixedTypes="0" containsString="0" containsNumber="1" containsInteger="1" minValue="263" maxValue="4489"/>
    </cacheField>
    <cacheField name="Date And Time _x000a_( adjustable Date)" numFmtId="14">
      <sharedItems containsSemiMixedTypes="0" containsNonDate="0" containsDate="1" containsString="0" minDate="2023-06-18T00:00:00" maxDate="2023-08-19T00:00:00" count="3">
        <d v="2023-06-18T00:00:00"/>
        <d v="2023-07-18T00:00:00"/>
        <d v="2023-08-18T00:00:00"/>
      </sharedItems>
      <fieldGroup par="7" base="5">
        <rangePr groupBy="days" startDate="2023-06-18T00:00:00" endDate="2023-08-19T00:00:00"/>
        <groupItems count="368">
          <s v="&lt;6/18/2023"/>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8/19/2023"/>
        </groupItems>
      </fieldGroup>
    </cacheField>
    <cacheField name="Adjustable Time" numFmtId="166">
      <sharedItems containsDate="1" containsMixedTypes="1" minDate="1899-12-30T08:06:24" maxDate="1899-12-30T23:07:24"/>
    </cacheField>
    <cacheField name="Months" numFmtId="0" databaseField="0">
      <fieldGroup base="5">
        <rangePr groupBy="months" startDate="2023-06-18T00:00:00" endDate="2023-08-19T00:00:00"/>
        <groupItems count="14">
          <s v="&lt;6/18/2023"/>
          <s v="Jan"/>
          <s v="Feb"/>
          <s v="Mar"/>
          <s v="Apr"/>
          <s v="May"/>
          <s v="Jun"/>
          <s v="Jul"/>
          <s v="Aug"/>
          <s v="Sep"/>
          <s v="Oct"/>
          <s v="Nov"/>
          <s v="Dec"/>
          <s v="&gt;8/19/2023"/>
        </groupItems>
      </fieldGroup>
    </cacheField>
  </cacheFields>
  <extLst>
    <ext xmlns:x14="http://schemas.microsoft.com/office/spreadsheetml/2009/9/main" uri="{725AE2AE-9491-48be-B2B4-4EB974FC3084}">
      <x14:pivotCacheDefinition pivotCacheId="1412995502"/>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s v="MC-LB-0012345"/>
    <x v="0"/>
    <x v="0"/>
    <x v="0"/>
    <n v="25"/>
    <s v="Ghanna-Accara"/>
    <n v="-0.20664668179899501"/>
    <n v="5.5577741478887202"/>
    <x v="0"/>
    <n v="5.5600139999999998"/>
    <n v="-0.20574400000000001"/>
    <n v="0.26834925930834608"/>
    <x v="0"/>
    <x v="0"/>
    <x v="0"/>
  </r>
  <r>
    <s v="MC-LB-0012346"/>
    <x v="1"/>
    <x v="0"/>
    <x v="1"/>
    <n v="25"/>
    <s v="Ghanna-Accara"/>
    <n v="-0.21207526541140301"/>
    <n v="5.56416792895378"/>
    <x v="1"/>
    <n v="5.5600139999999998"/>
    <n v="-0.20574400000000001"/>
    <n v="0.83923427949844198"/>
    <x v="1"/>
    <x v="0"/>
    <x v="1"/>
  </r>
  <r>
    <s v="MC-LB-0012347"/>
    <x v="2"/>
    <x v="0"/>
    <x v="1"/>
    <n v="22"/>
    <s v="Ghanna-Accara"/>
    <n v="-0.20330707000584"/>
    <n v="5.5604746208361497"/>
    <x v="2"/>
    <n v="5.5600139999999998"/>
    <n v="-0.20574400000000001"/>
    <n v="0.27451967535447963"/>
    <x v="2"/>
    <x v="0"/>
    <x v="2"/>
  </r>
  <r>
    <s v="MC-LB-0012348"/>
    <x v="3"/>
    <x v="0"/>
    <x v="1"/>
    <n v="22"/>
    <s v="Ghanna-Accara"/>
    <n v="-0.198651552738982"/>
    <n v="5.5587568584511597"/>
    <x v="0"/>
    <n v="5.5600139999999998"/>
    <n v="-0.20574400000000001"/>
    <n v="0.79728475376627905"/>
    <x v="3"/>
    <x v="0"/>
    <x v="3"/>
  </r>
  <r>
    <s v="MC-LB-0012349"/>
    <x v="4"/>
    <x v="0"/>
    <x v="1"/>
    <n v="70"/>
    <s v="Ghanna-Accara"/>
    <n v="-0.207272476507811"/>
    <n v="5.5564505846065604"/>
    <x v="1"/>
    <n v="5.5600139999999998"/>
    <n v="-0.20574400000000001"/>
    <n v="0.43083194650590384"/>
    <x v="4"/>
    <x v="0"/>
    <x v="4"/>
  </r>
  <r>
    <s v="MC-LB-0012350"/>
    <x v="5"/>
    <x v="0"/>
    <x v="1"/>
    <n v="70"/>
    <s v="Ghanna-Accara"/>
    <n v="-0.20885201474329901"/>
    <n v="5.5664918632809401"/>
    <x v="2"/>
    <n v="5.5600139999999998"/>
    <n v="-0.20574400000000001"/>
    <n v="0.79821914731246446"/>
    <x v="5"/>
    <x v="0"/>
    <x v="5"/>
  </r>
  <r>
    <s v="MC-LB-0012351"/>
    <x v="6"/>
    <x v="0"/>
    <x v="0"/>
    <n v="25"/>
    <s v="Ghanna-Accara"/>
    <n v="-0.207133256438708"/>
    <n v="5.5519239448321498"/>
    <x v="0"/>
    <n v="5.5600139999999998"/>
    <n v="-0.20574400000000001"/>
    <n v="0.91261799253865883"/>
    <x v="6"/>
    <x v="0"/>
    <x v="6"/>
  </r>
  <r>
    <s v="MC-LB-0012352"/>
    <x v="7"/>
    <x v="0"/>
    <x v="0"/>
    <n v="25"/>
    <s v="Ghanna-Accara"/>
    <n v="-0.20952032165189199"/>
    <n v="5.5599972511204196"/>
    <x v="1"/>
    <n v="5.5600139999999998"/>
    <n v="-0.20574400000000001"/>
    <n v="0.41793640870310544"/>
    <x v="7"/>
    <x v="0"/>
    <x v="7"/>
  </r>
  <r>
    <s v="MC-LB-0012353"/>
    <x v="8"/>
    <x v="0"/>
    <x v="0"/>
    <n v="37"/>
    <s v="Ghanna-Accara"/>
    <n v="-0.21021847634736501"/>
    <n v="5.5642029864485698"/>
    <x v="2"/>
    <n v="5.5600139999999998"/>
    <n v="-0.20574400000000001"/>
    <n v="0.67984091593851548"/>
    <x v="8"/>
    <x v="0"/>
    <x v="0"/>
  </r>
  <r>
    <s v="MC-LB-0012354"/>
    <x v="9"/>
    <x v="0"/>
    <x v="0"/>
    <n v="37"/>
    <s v="Ghanna-Accara"/>
    <n v="-0.203700060724017"/>
    <n v="5.5612224715063103"/>
    <x v="0"/>
    <n v="5.5600139999999998"/>
    <n v="-0.20574400000000001"/>
    <n v="0.26310856682936246"/>
    <x v="9"/>
    <x v="0"/>
    <x v="5"/>
  </r>
  <r>
    <s v="MC-LB-0012355"/>
    <x v="10"/>
    <x v="1"/>
    <x v="1"/>
    <n v="45"/>
    <s v="Ghanna-Accara"/>
    <n v="-0.21101756375307301"/>
    <n v="5.5454711201187799"/>
    <x v="1"/>
    <n v="5.5600139999999998"/>
    <n v="-0.20574400000000001"/>
    <n v="1.7191952714182761"/>
    <x v="10"/>
    <x v="1"/>
    <x v="8"/>
  </r>
  <r>
    <s v="MC-LB-0012356"/>
    <x v="11"/>
    <x v="1"/>
    <x v="0"/>
    <n v="45"/>
    <s v="Ghanna-Accara"/>
    <n v="-0.21073099483215499"/>
    <n v="5.5462632913524601"/>
    <x v="2"/>
    <n v="5.5600139999999998"/>
    <n v="-0.20574400000000001"/>
    <n v="1.6255740565613952"/>
    <x v="11"/>
    <x v="1"/>
    <x v="9"/>
  </r>
  <r>
    <s v="MC-LB-0012357"/>
    <x v="12"/>
    <x v="1"/>
    <x v="1"/>
    <n v="26"/>
    <s v="Ghanna-Accara"/>
    <n v="-0.18996246842897899"/>
    <n v="5.5972043466545696"/>
    <x v="0"/>
    <n v="5.5600139999999998"/>
    <n v="-0.20574400000000001"/>
    <n v="4.4890605406663635"/>
    <x v="12"/>
    <x v="1"/>
    <x v="10"/>
  </r>
  <r>
    <s v="MC-LB-0012358"/>
    <x v="13"/>
    <x v="1"/>
    <x v="1"/>
    <n v="26"/>
    <s v="Ghanna-Accara"/>
    <n v="-0.20664668179899501"/>
    <n v="5.5577741478887202"/>
    <x v="1"/>
    <n v="5.5600139999999998"/>
    <n v="-0.20574400000000001"/>
    <n v="0.26834925930834608"/>
    <x v="0"/>
    <x v="1"/>
    <x v="11"/>
  </r>
  <r>
    <s v="MC-LB-0012359"/>
    <x v="14"/>
    <x v="1"/>
    <x v="1"/>
    <n v="43"/>
    <s v="Ghanna-Accara"/>
    <n v="-0.20330707000584"/>
    <n v="5.5604746208361497"/>
    <x v="2"/>
    <n v="5.5600139999999998"/>
    <n v="-0.20574400000000001"/>
    <n v="0.27451967535447963"/>
    <x v="2"/>
    <x v="2"/>
    <x v="12"/>
  </r>
  <r>
    <s v="MC-LB-0012360"/>
    <x v="10"/>
    <x v="1"/>
    <x v="0"/>
    <n v="43"/>
    <s v="Ghanna-Accara"/>
    <n v="-0.20952032165189199"/>
    <n v="5.5599972511204196"/>
    <x v="0"/>
    <n v="5.5600139999999998"/>
    <n v="-0.20574400000000001"/>
    <n v="0.41793640870310544"/>
    <x v="7"/>
    <x v="2"/>
    <x v="13"/>
  </r>
  <r>
    <s v="MC-LB-0012361"/>
    <x v="15"/>
    <x v="1"/>
    <x v="0"/>
    <n v="30"/>
    <s v="Ghanna-Accara"/>
    <n v="-0.203700060724017"/>
    <n v="5.5612224715063103"/>
    <x v="1"/>
    <n v="5.5600139999999998"/>
    <n v="-0.20574400000000001"/>
    <n v="0.26310856682936246"/>
    <x v="9"/>
    <x v="2"/>
    <x v="14"/>
  </r>
  <r>
    <s v="MC-LB-0012362"/>
    <x v="16"/>
    <x v="1"/>
    <x v="0"/>
    <n v="30"/>
    <s v="Ghanna-Accara"/>
    <n v="-0.20664668179899501"/>
    <n v="5.5564505846065604"/>
    <x v="2"/>
    <n v="5.5600139999999998"/>
    <n v="-0.20574400000000001"/>
    <n v="0.40863370307864488"/>
    <x v="13"/>
    <x v="2"/>
    <x v="15"/>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s v="MC-LB-0012345"/>
    <s v="11:13:00"/>
    <s v="24/06/2023"/>
    <s v="Male"/>
    <n v="25"/>
    <x v="0"/>
    <x v="0"/>
    <n v="2"/>
    <n v="22"/>
    <n v="44"/>
    <n v="3"/>
    <n v="8"/>
    <n v="24"/>
    <x v="0"/>
    <x v="0"/>
    <n v="14"/>
    <x v="0"/>
    <x v="0"/>
    <n v="12.6"/>
    <x v="0"/>
    <x v="0"/>
    <x v="0"/>
  </r>
  <r>
    <s v="MC-LB-0012346"/>
    <s v="12:26:00"/>
    <s v="24/06/2023"/>
    <s v="Female"/>
    <n v="25"/>
    <x v="1"/>
    <x v="0"/>
    <n v="1"/>
    <n v="26"/>
    <n v="26"/>
    <n v="2"/>
    <n v="9"/>
    <n v="18"/>
    <x v="1"/>
    <x v="0"/>
    <n v="8"/>
    <x v="1"/>
    <x v="1"/>
    <n v="1.5"/>
    <x v="1"/>
    <x v="1"/>
    <x v="1"/>
  </r>
  <r>
    <s v="MC-LB-0012347"/>
    <s v="8:22:00"/>
    <s v="24/06/2023"/>
    <s v="Female"/>
    <n v="22"/>
    <x v="2"/>
    <x v="0"/>
    <n v="4"/>
    <n v="22"/>
    <n v="88"/>
    <n v="1"/>
    <n v="11"/>
    <n v="11"/>
    <x v="0"/>
    <x v="0"/>
    <n v="14"/>
    <x v="1"/>
    <x v="2"/>
    <n v="2.5"/>
    <x v="1"/>
    <x v="1"/>
    <x v="1"/>
  </r>
  <r>
    <s v="MC-LB-0012348"/>
    <s v="10:26:00"/>
    <s v="24/06/2023"/>
    <s v="Female"/>
    <n v="22"/>
    <x v="0"/>
    <x v="0"/>
    <n v="3"/>
    <n v="22"/>
    <n v="66"/>
    <n v="4"/>
    <n v="8"/>
    <n v="32"/>
    <x v="2"/>
    <x v="0"/>
    <n v="10"/>
    <x v="1"/>
    <x v="0"/>
    <n v="1.8"/>
    <x v="1"/>
    <x v="0"/>
    <x v="2"/>
  </r>
  <r>
    <s v="MC-LB-0012349"/>
    <s v="11:33:00"/>
    <s v="24/06/2023"/>
    <s v="Female"/>
    <n v="70"/>
    <x v="1"/>
    <x v="0"/>
    <n v="2"/>
    <n v="26"/>
    <n v="52"/>
    <n v="5"/>
    <n v="9"/>
    <n v="45"/>
    <x v="2"/>
    <x v="0"/>
    <n v="10"/>
    <x v="2"/>
    <x v="1"/>
    <n v="3"/>
    <x v="2"/>
    <x v="1"/>
    <x v="3"/>
  </r>
  <r>
    <s v="MC-LB-0012350"/>
    <s v="11:36:00"/>
    <s v="24/06/2023"/>
    <s v="Female"/>
    <n v="70"/>
    <x v="2"/>
    <x v="0"/>
    <n v="1"/>
    <n v="22"/>
    <n v="22"/>
    <n v="7"/>
    <n v="11"/>
    <n v="77"/>
    <x v="2"/>
    <x v="0"/>
    <n v="10"/>
    <x v="2"/>
    <x v="2"/>
    <n v="5"/>
    <x v="2"/>
    <x v="1"/>
    <x v="3"/>
  </r>
  <r>
    <s v="MC-LB-0012351"/>
    <s v="11:46:00"/>
    <s v="24/06/2023"/>
    <s v="Male"/>
    <n v="25"/>
    <x v="0"/>
    <x v="0"/>
    <n v="4"/>
    <n v="22"/>
    <n v="88"/>
    <n v="3"/>
    <n v="8"/>
    <n v="24"/>
    <x v="1"/>
    <x v="0"/>
    <n v="8"/>
    <x v="2"/>
    <x v="0"/>
    <n v="3.6"/>
    <x v="2"/>
    <x v="0"/>
    <x v="4"/>
  </r>
  <r>
    <s v="MC-LB-0012352"/>
    <s v="11:48:00"/>
    <s v="24/06/2023"/>
    <s v="Male"/>
    <n v="25"/>
    <x v="1"/>
    <x v="0"/>
    <n v="3"/>
    <n v="26"/>
    <n v="78"/>
    <n v="2"/>
    <n v="9"/>
    <n v="18"/>
    <x v="3"/>
    <x v="0"/>
    <n v="2"/>
    <x v="3"/>
    <x v="1"/>
    <n v="4.5"/>
    <x v="3"/>
    <x v="1"/>
    <x v="5"/>
  </r>
  <r>
    <s v="MC-LB-0012353"/>
    <s v="11:48:01"/>
    <s v="24/06/2023"/>
    <s v="Male"/>
    <n v="37"/>
    <x v="2"/>
    <x v="0"/>
    <n v="2"/>
    <n v="22"/>
    <n v="44"/>
    <n v="1"/>
    <n v="11"/>
    <n v="11"/>
    <x v="1"/>
    <x v="0"/>
    <n v="8"/>
    <x v="3"/>
    <x v="2"/>
    <n v="7.5"/>
    <x v="3"/>
    <x v="1"/>
    <x v="5"/>
  </r>
  <r>
    <s v="MC-LB-0012354"/>
    <s v="13:16:02"/>
    <s v="24/06/2023"/>
    <s v="Male"/>
    <n v="37"/>
    <x v="0"/>
    <x v="0"/>
    <n v="1"/>
    <n v="22"/>
    <n v="22"/>
    <n v="4"/>
    <n v="8"/>
    <n v="32"/>
    <x v="4"/>
    <x v="0"/>
    <n v="6"/>
    <x v="3"/>
    <x v="0"/>
    <n v="5.4"/>
    <x v="3"/>
    <x v="0"/>
    <x v="6"/>
  </r>
  <r>
    <s v="MC-LB-0012355"/>
    <s v="15:02:05"/>
    <s v="24/07/2023"/>
    <s v="Female"/>
    <n v="45"/>
    <x v="1"/>
    <x v="0"/>
    <n v="4"/>
    <n v="26"/>
    <n v="104"/>
    <n v="5"/>
    <n v="9"/>
    <n v="45"/>
    <x v="4"/>
    <x v="0"/>
    <n v="6"/>
    <x v="4"/>
    <x v="1"/>
    <n v="6"/>
    <x v="4"/>
    <x v="1"/>
    <x v="6"/>
  </r>
  <r>
    <s v="MC-LB-0012356"/>
    <s v="14:57:00"/>
    <s v="24/07/2023"/>
    <s v="Male"/>
    <n v="45"/>
    <x v="2"/>
    <x v="0"/>
    <n v="5"/>
    <n v="22"/>
    <n v="110"/>
    <n v="7"/>
    <n v="11"/>
    <n v="77"/>
    <x v="4"/>
    <x v="0"/>
    <n v="6"/>
    <x v="4"/>
    <x v="2"/>
    <n v="10"/>
    <x v="4"/>
    <x v="1"/>
    <x v="6"/>
  </r>
  <r>
    <s v="MC-LB-0012357"/>
    <s v="16:01:00"/>
    <s v="24/07/2023"/>
    <s v="Female"/>
    <n v="26"/>
    <x v="0"/>
    <x v="0"/>
    <n v="2"/>
    <n v="22"/>
    <n v="44"/>
    <n v="3"/>
    <n v="8"/>
    <n v="24"/>
    <x v="5"/>
    <x v="0"/>
    <n v="4"/>
    <x v="4"/>
    <x v="0"/>
    <n v="7.2"/>
    <x v="4"/>
    <x v="0"/>
    <x v="7"/>
  </r>
  <r>
    <s v="MC-LB-0012358"/>
    <s v="16:10:01"/>
    <s v="24/07/2023"/>
    <s v="Female"/>
    <n v="26"/>
    <x v="1"/>
    <x v="0"/>
    <n v="3"/>
    <n v="26"/>
    <n v="78"/>
    <n v="2"/>
    <n v="9"/>
    <n v="18"/>
    <x v="5"/>
    <x v="0"/>
    <n v="4"/>
    <x v="5"/>
    <x v="1"/>
    <n v="7.5"/>
    <x v="5"/>
    <x v="1"/>
    <x v="8"/>
  </r>
  <r>
    <s v="MC-LB-0012359"/>
    <s v="16:20:02"/>
    <s v="24/07/2023"/>
    <s v="Female"/>
    <n v="43"/>
    <x v="2"/>
    <x v="0"/>
    <n v="7"/>
    <n v="22"/>
    <n v="154"/>
    <n v="1"/>
    <n v="11"/>
    <n v="11"/>
    <x v="5"/>
    <x v="0"/>
    <n v="4"/>
    <x v="5"/>
    <x v="2"/>
    <n v="12.5"/>
    <x v="5"/>
    <x v="1"/>
    <x v="8"/>
  </r>
  <r>
    <s v="MC-LB-0012360"/>
    <s v="15:02:05"/>
    <s v="24/07/2023"/>
    <s v="Male"/>
    <n v="43"/>
    <x v="0"/>
    <x v="0"/>
    <n v="4"/>
    <n v="22"/>
    <n v="88"/>
    <n v="4"/>
    <n v="8"/>
    <n v="32"/>
    <x v="0"/>
    <x v="0"/>
    <n v="14"/>
    <x v="5"/>
    <x v="0"/>
    <n v="9"/>
    <x v="5"/>
    <x v="0"/>
    <x v="9"/>
  </r>
  <r>
    <s v="MC-LB-0012361"/>
    <s v="15:05:06"/>
    <s v="24/07/2023"/>
    <s v="Male"/>
    <n v="30"/>
    <x v="1"/>
    <x v="0"/>
    <n v="1"/>
    <n v="26"/>
    <n v="26"/>
    <n v="5"/>
    <n v="9"/>
    <n v="45"/>
    <x v="0"/>
    <x v="0"/>
    <n v="14"/>
    <x v="0"/>
    <x v="1"/>
    <n v="10.5"/>
    <x v="0"/>
    <x v="1"/>
    <x v="10"/>
  </r>
  <r>
    <s v="MC-LB-0012362"/>
    <s v="18:00:00"/>
    <s v="24/07/2023"/>
    <s v="Male"/>
    <n v="30"/>
    <x v="2"/>
    <x v="0"/>
    <n v="5"/>
    <n v="22"/>
    <n v="110"/>
    <n v="7"/>
    <n v="11"/>
    <n v="77"/>
    <x v="3"/>
    <x v="0"/>
    <n v="2"/>
    <x v="0"/>
    <x v="2"/>
    <n v="17.5"/>
    <x v="0"/>
    <x v="1"/>
    <x v="10"/>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x v="0"/>
    <x v="0"/>
  </r>
  <r>
    <x v="0"/>
    <x v="1"/>
  </r>
  <r>
    <x v="0"/>
    <x v="2"/>
  </r>
  <r>
    <x v="0"/>
    <x v="3"/>
  </r>
  <r>
    <x v="0"/>
    <x v="4"/>
  </r>
  <r>
    <x v="0"/>
    <x v="5"/>
  </r>
  <r>
    <x v="0"/>
    <x v="6"/>
  </r>
  <r>
    <x v="0"/>
    <x v="7"/>
  </r>
  <r>
    <x v="0"/>
    <x v="0"/>
  </r>
  <r>
    <x v="0"/>
    <x v="5"/>
  </r>
  <r>
    <x v="1"/>
    <x v="8"/>
  </r>
  <r>
    <x v="1"/>
    <x v="9"/>
  </r>
  <r>
    <x v="1"/>
    <x v="10"/>
  </r>
  <r>
    <x v="1"/>
    <x v="11"/>
  </r>
  <r>
    <x v="2"/>
    <x v="12"/>
  </r>
  <r>
    <x v="2"/>
    <x v="13"/>
  </r>
  <r>
    <x v="2"/>
    <x v="14"/>
  </r>
  <r>
    <x v="2"/>
    <x v="15"/>
  </r>
</pivotCacheRecords>
</file>

<file path=xl/pivotCache/pivotCacheRecords4.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x v="0"/>
    <n v="5.5600139999999998"/>
    <n v="-0.20574400000000001"/>
    <n v="0.26834925930834608"/>
    <n v="268"/>
    <x v="0"/>
    <d v="1899-12-30T10:06:24"/>
  </r>
  <r>
    <x v="1"/>
    <n v="5.5600139999999998"/>
    <n v="-0.20574400000000001"/>
    <n v="0.83923427949844198"/>
    <n v="839"/>
    <x v="0"/>
    <s v="19:06:24 PM"/>
  </r>
  <r>
    <x v="2"/>
    <n v="5.5600139999999998"/>
    <n v="-0.20574400000000001"/>
    <n v="0.27451967535447963"/>
    <n v="275"/>
    <x v="0"/>
    <s v="17:06:24 PM"/>
  </r>
  <r>
    <x v="0"/>
    <n v="5.5600139999999998"/>
    <n v="-0.20574400000000001"/>
    <n v="0.79728475376627905"/>
    <n v="797"/>
    <x v="0"/>
    <d v="1899-12-30T12:06:24"/>
  </r>
  <r>
    <x v="1"/>
    <n v="5.5600139999999998"/>
    <n v="-0.20574400000000001"/>
    <n v="0.43083194650590384"/>
    <n v="431"/>
    <x v="0"/>
    <s v="13:06:24 PM"/>
  </r>
  <r>
    <x v="2"/>
    <n v="5.5600139999999998"/>
    <n v="-0.20574400000000001"/>
    <n v="0.79821914731246446"/>
    <n v="798"/>
    <x v="0"/>
    <d v="1899-12-30T11:06:24"/>
  </r>
  <r>
    <x v="0"/>
    <n v="5.5600139999999998"/>
    <n v="-0.20574400000000001"/>
    <n v="0.91261799253865883"/>
    <n v="913"/>
    <x v="0"/>
    <d v="1899-12-30T09:06:24"/>
  </r>
  <r>
    <x v="1"/>
    <n v="5.5600139999999998"/>
    <n v="-0.20574400000000001"/>
    <n v="0.41793640870310544"/>
    <n v="418"/>
    <x v="0"/>
    <d v="1899-12-30T08:06:24"/>
  </r>
  <r>
    <x v="2"/>
    <n v="5.5600139999999998"/>
    <n v="-0.20574400000000001"/>
    <n v="0.67984091593851548"/>
    <n v="680"/>
    <x v="0"/>
    <d v="1899-12-30T10:06:24"/>
  </r>
  <r>
    <x v="0"/>
    <n v="5.5600139999999998"/>
    <n v="-0.20574400000000001"/>
    <n v="0.26310856682936246"/>
    <n v="263"/>
    <x v="0"/>
    <d v="1899-12-30T11:06:24"/>
  </r>
  <r>
    <x v="1"/>
    <n v="5.5600139999999998"/>
    <n v="-0.20574400000000001"/>
    <n v="1.7191952714182761"/>
    <n v="1719"/>
    <x v="1"/>
    <d v="1899-12-30T12:07:24"/>
  </r>
  <r>
    <x v="2"/>
    <n v="5.5600139999999998"/>
    <n v="-0.20574400000000001"/>
    <n v="1.6255740565613952"/>
    <n v="1626"/>
    <x v="1"/>
    <s v="17:07:24 PM"/>
  </r>
  <r>
    <x v="0"/>
    <n v="5.5600139999999998"/>
    <n v="-0.20574400000000001"/>
    <n v="4.4890605406663635"/>
    <n v="4489"/>
    <x v="1"/>
    <s v="16:07:24 PM"/>
  </r>
  <r>
    <x v="1"/>
    <n v="5.5600139999999998"/>
    <n v="-0.20574400000000001"/>
    <n v="0.26834925930834608"/>
    <n v="268"/>
    <x v="1"/>
    <s v="15:07:24 PM"/>
  </r>
  <r>
    <x v="2"/>
    <n v="5.5600139999999998"/>
    <n v="-0.20574400000000001"/>
    <n v="0.27451967535447963"/>
    <n v="275"/>
    <x v="2"/>
    <s v="14:07:24 PM"/>
  </r>
  <r>
    <x v="0"/>
    <n v="5.5600139999999998"/>
    <n v="-0.20574400000000001"/>
    <n v="0.41793640870310544"/>
    <n v="418"/>
    <x v="2"/>
    <d v="1899-12-30T08:07:24"/>
  </r>
  <r>
    <x v="1"/>
    <n v="5.5600139999999998"/>
    <n v="-0.20574400000000001"/>
    <n v="0.26310856682936246"/>
    <n v="263"/>
    <x v="2"/>
    <s v="20:07:24 PM"/>
  </r>
  <r>
    <x v="2"/>
    <n v="5.5600139999999998"/>
    <n v="-0.20574400000000001"/>
    <n v="0.40863370307864488"/>
    <n v="409"/>
    <x v="2"/>
    <d v="1899-12-30T23:07:2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147234F-CC3F-4180-AB07-56DF5EC7A884}" name="PivotTable9" cacheId="5251"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G7" firstHeaderRow="0" firstDataRow="1" firstDataCol="1"/>
  <pivotFields count="22">
    <pivotField dataField="1" showAll="0"/>
    <pivotField showAll="0"/>
    <pivotField showAll="0"/>
    <pivotField showAll="0"/>
    <pivotField showAll="0"/>
    <pivotField axis="axisRow" showAll="0">
      <items count="4">
        <item x="0"/>
        <item x="1"/>
        <item x="2"/>
        <item t="default"/>
      </items>
    </pivotField>
    <pivotField showAll="0">
      <items count="2">
        <item x="0"/>
        <item t="default"/>
      </items>
    </pivotField>
    <pivotField showAll="0"/>
    <pivotField showAll="0"/>
    <pivotField dataField="1" showAll="0"/>
    <pivotField showAll="0"/>
    <pivotField showAll="0"/>
    <pivotField dataField="1" showAll="0"/>
    <pivotField numFmtId="14" showAll="0">
      <items count="7">
        <item x="3"/>
        <item x="5"/>
        <item x="4"/>
        <item x="1"/>
        <item x="2"/>
        <item x="0"/>
        <item t="default"/>
      </items>
    </pivotField>
    <pivotField numFmtId="166" showAll="0">
      <items count="2">
        <item x="0"/>
        <item t="default"/>
      </items>
    </pivotField>
    <pivotField dataField="1" showAll="0"/>
    <pivotField numFmtId="166" showAll="0">
      <items count="7">
        <item x="1"/>
        <item x="2"/>
        <item x="3"/>
        <item x="4"/>
        <item x="5"/>
        <item x="0"/>
        <item t="default"/>
      </items>
    </pivotField>
    <pivotField numFmtId="166" showAll="0">
      <items count="4">
        <item x="1"/>
        <item x="0"/>
        <item x="2"/>
        <item t="default"/>
      </items>
    </pivotField>
    <pivotField dataField="1" showAll="0"/>
    <pivotField numFmtId="166" showAll="0">
      <items count="7">
        <item x="1"/>
        <item x="2"/>
        <item x="3"/>
        <item x="4"/>
        <item x="5"/>
        <item x="0"/>
        <item t="default"/>
      </items>
    </pivotField>
    <pivotField numFmtId="166" showAll="0">
      <items count="3">
        <item x="1"/>
        <item x="0"/>
        <item t="default"/>
      </items>
    </pivotField>
    <pivotField dataField="1" showAll="0">
      <items count="12">
        <item x="1"/>
        <item x="2"/>
        <item x="3"/>
        <item x="4"/>
        <item x="5"/>
        <item x="6"/>
        <item x="8"/>
        <item x="7"/>
        <item x="9"/>
        <item x="10"/>
        <item x="0"/>
        <item t="default"/>
      </items>
    </pivotField>
  </pivotFields>
  <rowFields count="1">
    <field x="5"/>
  </rowFields>
  <rowItems count="4">
    <i>
      <x/>
    </i>
    <i>
      <x v="1"/>
    </i>
    <i>
      <x v="2"/>
    </i>
    <i t="grand">
      <x/>
    </i>
  </rowItems>
  <colFields count="1">
    <field x="-2"/>
  </colFields>
  <colItems count="6">
    <i>
      <x/>
    </i>
    <i i="1">
      <x v="1"/>
    </i>
    <i i="2">
      <x v="2"/>
    </i>
    <i i="3">
      <x v="3"/>
    </i>
    <i i="4">
      <x v="4"/>
    </i>
    <i i="5">
      <x v="5"/>
    </i>
  </colItems>
  <dataFields count="6">
    <dataField name="Count of MC-Particpant ID" fld="0" subtotal="count" baseField="0" baseItem="0"/>
    <dataField name="Sum of  Meat_TotalPrice  (USD)" fld="9" baseField="0" baseItem="0"/>
    <dataField name="Sum of Chiken_TotalPrice  (USD)" fld="12" baseField="0" baseItem="0"/>
    <dataField name="Sum of  LArge Bread_TotalPrice  (USD)" fld="15" baseField="0" baseItem="0"/>
    <dataField name="Sum of Canned Food_TotalPrice  (USD)" fld="18" baseField="0" baseItem="0"/>
    <dataField name="Sum of Cucmbers_TotalPrice (USD)" fld="21"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9995707D-0D11-404D-998A-DA050B58BDEA}" name="PivotTable1" cacheId="525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2">
  <location ref="A3:E21" firstHeaderRow="1" firstDataRow="2" firstDataCol="1"/>
  <pivotFields count="3">
    <pivotField axis="axisCol" dataField="1" numFmtId="14"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axis="axisRow" showAll="0">
      <items count="17">
        <item x="4"/>
        <item x="12"/>
        <item x="11"/>
        <item x="10"/>
        <item x="2"/>
        <item x="9"/>
        <item x="1"/>
        <item x="14"/>
        <item x="7"/>
        <item x="13"/>
        <item x="6"/>
        <item x="0"/>
        <item x="5"/>
        <item x="3"/>
        <item x="8"/>
        <item x="15"/>
        <item t="default"/>
      </items>
    </pivotField>
    <pivotField showAll="0">
      <items count="15">
        <item sd="0" x="0"/>
        <item sd="0" x="1"/>
        <item sd="0" x="2"/>
        <item sd="0" x="3"/>
        <item sd="0" x="4"/>
        <item sd="0" x="5"/>
        <item sd="0" x="6"/>
        <item sd="0" x="7"/>
        <item sd="0" x="8"/>
        <item sd="0" x="9"/>
        <item sd="0" x="10"/>
        <item sd="0" x="11"/>
        <item sd="0" x="12"/>
        <item sd="0" x="13"/>
        <item t="default"/>
      </items>
    </pivotField>
  </pivotFields>
  <rowFields count="1">
    <field x="1"/>
  </rowFields>
  <rowItems count="17">
    <i>
      <x/>
    </i>
    <i>
      <x v="1"/>
    </i>
    <i>
      <x v="2"/>
    </i>
    <i>
      <x v="3"/>
    </i>
    <i>
      <x v="4"/>
    </i>
    <i>
      <x v="5"/>
    </i>
    <i>
      <x v="6"/>
    </i>
    <i>
      <x v="7"/>
    </i>
    <i>
      <x v="8"/>
    </i>
    <i>
      <x v="9"/>
    </i>
    <i>
      <x v="10"/>
    </i>
    <i>
      <x v="11"/>
    </i>
    <i>
      <x v="12"/>
    </i>
    <i>
      <x v="13"/>
    </i>
    <i>
      <x v="14"/>
    </i>
    <i>
      <x v="15"/>
    </i>
    <i t="grand">
      <x/>
    </i>
  </rowItems>
  <colFields count="1">
    <field x="0"/>
  </colFields>
  <colItems count="4">
    <i>
      <x v="170"/>
    </i>
    <i>
      <x v="200"/>
    </i>
    <i>
      <x v="231"/>
    </i>
    <i t="grand">
      <x/>
    </i>
  </colItems>
  <dataFields count="1">
    <dataField name="Count of Date And Time _x000a_( adjustable Date)"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D03DDE23-8212-4E6D-9DC1-CF5166276D1F}" name="PivotTable9" cacheId="5253"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4">
  <location ref="A3:B16" firstHeaderRow="1" firstDataRow="1" firstDataCol="1"/>
  <pivotFields count="8">
    <pivotField axis="axisRow" showAll="0">
      <items count="4">
        <item x="0"/>
        <item x="1"/>
        <item x="2"/>
        <item t="default"/>
      </items>
    </pivotField>
    <pivotField showAll="0"/>
    <pivotField showAll="0"/>
    <pivotField showAll="0"/>
    <pivotField showAll="0"/>
    <pivotField axis="axisRow" dataField="1" numFmtId="14"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showAll="0"/>
    <pivotField axis="axisRow" showAll="0">
      <items count="15">
        <item sd="0" x="0"/>
        <item sd="0" x="1"/>
        <item sd="0" x="2"/>
        <item sd="0" x="3"/>
        <item sd="0" x="4"/>
        <item sd="0" x="5"/>
        <item sd="0" x="6"/>
        <item sd="0" x="7"/>
        <item sd="0" x="8"/>
        <item sd="0" x="9"/>
        <item sd="0" x="10"/>
        <item sd="0" x="11"/>
        <item sd="0" x="12"/>
        <item sd="0" x="13"/>
        <item t="default"/>
      </items>
    </pivotField>
  </pivotFields>
  <rowFields count="3">
    <field x="0"/>
    <field x="7"/>
    <field x="5"/>
  </rowFields>
  <rowItems count="13">
    <i>
      <x/>
    </i>
    <i r="1">
      <x v="6"/>
    </i>
    <i r="1">
      <x v="7"/>
    </i>
    <i r="1">
      <x v="8"/>
    </i>
    <i>
      <x v="1"/>
    </i>
    <i r="1">
      <x v="6"/>
    </i>
    <i r="1">
      <x v="7"/>
    </i>
    <i r="1">
      <x v="8"/>
    </i>
    <i>
      <x v="2"/>
    </i>
    <i r="1">
      <x v="6"/>
    </i>
    <i r="1">
      <x v="7"/>
    </i>
    <i r="1">
      <x v="8"/>
    </i>
    <i t="grand">
      <x/>
    </i>
  </rowItems>
  <colItems count="1">
    <i/>
  </colItems>
  <dataFields count="1">
    <dataField name="Count of Date And Time _x000a_( adjustable Date)" fld="5" subtotal="count" baseField="0" baseItem="0"/>
  </dataFields>
  <chartFormats count="2">
    <chartFormat chart="0" format="0" series="1">
      <pivotArea type="data" outline="0" fieldPosition="0">
        <references count="1">
          <reference field="4294967294" count="1" selected="0">
            <x v="0"/>
          </reference>
        </references>
      </pivotArea>
    </chartFormat>
    <chartFormat chart="3" format="2"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C72D5228-FAE7-4B84-9D43-5E27AA499276}" name="PivotTable4" cacheId="525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L21:P39" firstHeaderRow="1" firstDataRow="2" firstDataCol="1"/>
  <pivotFields count="3">
    <pivotField axis="axisCol" dataField="1" numFmtId="14"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axis="axisRow" showAll="0">
      <items count="17">
        <item x="4"/>
        <item x="12"/>
        <item x="11"/>
        <item x="10"/>
        <item x="2"/>
        <item x="9"/>
        <item x="1"/>
        <item x="14"/>
        <item x="7"/>
        <item x="13"/>
        <item x="6"/>
        <item x="0"/>
        <item x="5"/>
        <item x="3"/>
        <item x="8"/>
        <item x="15"/>
        <item t="default"/>
      </items>
    </pivotField>
    <pivotField showAll="0">
      <items count="15">
        <item sd="0" x="0"/>
        <item sd="0" x="1"/>
        <item sd="0" x="2"/>
        <item sd="0" x="3"/>
        <item sd="0" x="4"/>
        <item sd="0" x="5"/>
        <item sd="0" x="6"/>
        <item sd="0" x="7"/>
        <item sd="0" x="8"/>
        <item sd="0" x="9"/>
        <item sd="0" x="10"/>
        <item sd="0" x="11"/>
        <item sd="0" x="12"/>
        <item sd="0" x="13"/>
        <item t="default"/>
      </items>
    </pivotField>
  </pivotFields>
  <rowFields count="1">
    <field x="1"/>
  </rowFields>
  <rowItems count="17">
    <i>
      <x/>
    </i>
    <i>
      <x v="1"/>
    </i>
    <i>
      <x v="2"/>
    </i>
    <i>
      <x v="3"/>
    </i>
    <i>
      <x v="4"/>
    </i>
    <i>
      <x v="5"/>
    </i>
    <i>
      <x v="6"/>
    </i>
    <i>
      <x v="7"/>
    </i>
    <i>
      <x v="8"/>
    </i>
    <i>
      <x v="9"/>
    </i>
    <i>
      <x v="10"/>
    </i>
    <i>
      <x v="11"/>
    </i>
    <i>
      <x v="12"/>
    </i>
    <i>
      <x v="13"/>
    </i>
    <i>
      <x v="14"/>
    </i>
    <i>
      <x v="15"/>
    </i>
    <i t="grand">
      <x/>
    </i>
  </rowItems>
  <colFields count="1">
    <field x="0"/>
  </colFields>
  <colItems count="4">
    <i>
      <x v="170"/>
    </i>
    <i>
      <x v="200"/>
    </i>
    <i>
      <x v="231"/>
    </i>
    <i t="grand">
      <x/>
    </i>
  </colItems>
  <dataFields count="1">
    <dataField name="Count of Date And Time _x000a_( adjustable Date)"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79C002EE-3565-4BFE-A008-9E6404E2DA1C}" name="PivotTable10" cacheId="5253"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1">
  <location ref="L47:M60" firstHeaderRow="1" firstDataRow="1" firstDataCol="1"/>
  <pivotFields count="8">
    <pivotField axis="axisRow" showAll="0">
      <items count="4">
        <item x="0"/>
        <item x="1"/>
        <item x="2"/>
        <item t="default"/>
      </items>
    </pivotField>
    <pivotField showAll="0"/>
    <pivotField showAll="0"/>
    <pivotField showAll="0"/>
    <pivotField showAll="0"/>
    <pivotField axis="axisRow" dataField="1" numFmtId="14"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showAll="0"/>
    <pivotField axis="axisRow" showAll="0">
      <items count="15">
        <item sd="0" x="0"/>
        <item sd="0" x="1"/>
        <item sd="0" x="2"/>
        <item sd="0" x="3"/>
        <item sd="0" x="4"/>
        <item sd="0" x="5"/>
        <item sd="0" x="6"/>
        <item sd="0" x="7"/>
        <item sd="0" x="8"/>
        <item sd="0" x="9"/>
        <item sd="0" x="10"/>
        <item sd="0" x="11"/>
        <item sd="0" x="12"/>
        <item sd="0" x="13"/>
        <item t="default"/>
      </items>
    </pivotField>
  </pivotFields>
  <rowFields count="3">
    <field x="0"/>
    <field x="7"/>
    <field x="5"/>
  </rowFields>
  <rowItems count="13">
    <i>
      <x/>
    </i>
    <i r="1">
      <x v="6"/>
    </i>
    <i r="1">
      <x v="7"/>
    </i>
    <i r="1">
      <x v="8"/>
    </i>
    <i>
      <x v="1"/>
    </i>
    <i r="1">
      <x v="6"/>
    </i>
    <i r="1">
      <x v="7"/>
    </i>
    <i r="1">
      <x v="8"/>
    </i>
    <i>
      <x v="2"/>
    </i>
    <i r="1">
      <x v="6"/>
    </i>
    <i r="1">
      <x v="7"/>
    </i>
    <i r="1">
      <x v="8"/>
    </i>
    <i t="grand">
      <x/>
    </i>
  </rowItems>
  <colItems count="1">
    <i/>
  </colItems>
  <dataFields count="1">
    <dataField name="Count of Date And Time _x000a_( adjustable Date)" fld="5"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AE6E480C-6B4B-4ECD-A3BD-BBFB552CDD5E}" name="PivotTable2" cacheId="525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25">
  <location ref="A3:E21" firstHeaderRow="1" firstDataRow="2" firstDataCol="1"/>
  <pivotFields count="16">
    <pivotField dataField="1" showAll="0"/>
    <pivotField showAll="0">
      <items count="18">
        <item x="3"/>
        <item x="0"/>
        <item x="4"/>
        <item x="5"/>
        <item x="6"/>
        <item x="7"/>
        <item x="8"/>
        <item x="1"/>
        <item x="9"/>
        <item x="11"/>
        <item x="10"/>
        <item x="15"/>
        <item x="12"/>
        <item x="13"/>
        <item x="14"/>
        <item x="16"/>
        <item x="2"/>
        <item t="default"/>
      </items>
    </pivotField>
    <pivotField showAll="0">
      <items count="3">
        <item x="0"/>
        <item x="1"/>
        <item t="default"/>
      </items>
    </pivotField>
    <pivotField showAll="0"/>
    <pivotField showAll="0"/>
    <pivotField showAll="0"/>
    <pivotField showAll="0"/>
    <pivotField showAll="0"/>
    <pivotField showAll="0"/>
    <pivotField showAll="0"/>
    <pivotField showAll="0"/>
    <pivotField showAll="0"/>
    <pivotField showAll="0"/>
    <pivotField axis="axisCol" numFmtId="14"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axis="axisRow" showAll="0">
      <items count="17">
        <item x="4"/>
        <item x="12"/>
        <item x="11"/>
        <item x="10"/>
        <item x="2"/>
        <item x="9"/>
        <item x="1"/>
        <item x="14"/>
        <item x="7"/>
        <item x="13"/>
        <item x="6"/>
        <item x="0"/>
        <item x="5"/>
        <item x="3"/>
        <item x="8"/>
        <item x="15"/>
        <item t="default"/>
      </items>
    </pivotField>
    <pivotField showAll="0">
      <items count="15">
        <item sd="0" x="0"/>
        <item sd="0" x="1"/>
        <item sd="0" x="2"/>
        <item sd="0" x="3"/>
        <item sd="0" x="4"/>
        <item sd="0" x="5"/>
        <item sd="0" x="6"/>
        <item sd="0" x="7"/>
        <item sd="0" x="8"/>
        <item sd="0" x="9"/>
        <item sd="0" x="10"/>
        <item sd="0" x="11"/>
        <item sd="0" x="12"/>
        <item sd="0" x="13"/>
        <item t="default"/>
      </items>
    </pivotField>
  </pivotFields>
  <rowFields count="1">
    <field x="14"/>
  </rowFields>
  <rowItems count="17">
    <i>
      <x/>
    </i>
    <i>
      <x v="1"/>
    </i>
    <i>
      <x v="2"/>
    </i>
    <i>
      <x v="3"/>
    </i>
    <i>
      <x v="4"/>
    </i>
    <i>
      <x v="5"/>
    </i>
    <i>
      <x v="6"/>
    </i>
    <i>
      <x v="7"/>
    </i>
    <i>
      <x v="8"/>
    </i>
    <i>
      <x v="9"/>
    </i>
    <i>
      <x v="10"/>
    </i>
    <i>
      <x v="11"/>
    </i>
    <i>
      <x v="12"/>
    </i>
    <i>
      <x v="13"/>
    </i>
    <i>
      <x v="14"/>
    </i>
    <i>
      <x v="15"/>
    </i>
    <i t="grand">
      <x/>
    </i>
  </rowItems>
  <colFields count="1">
    <field x="13"/>
  </colFields>
  <colItems count="4">
    <i>
      <x v="170"/>
    </i>
    <i>
      <x v="200"/>
    </i>
    <i>
      <x v="231"/>
    </i>
    <i t="grand">
      <x/>
    </i>
  </colItems>
  <dataFields count="1">
    <dataField name="Count of MC-Particpant ID"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ate_And_Time____adjustable_Date" xr10:uid="{89A75B08-54CD-468A-9732-0AF32B2AB1DB}" sourceName="Date And Time _x000a_( adjustable Date)">
  <pivotTables>
    <pivotTable tabId="15" name="PivotTable1"/>
    <pivotTable tabId="8" name="PivotTable4"/>
  </pivotTables>
  <data>
    <tabular pivotCacheId="1492435417">
      <items count="368">
        <i x="231" s="1"/>
        <i x="200" s="1"/>
        <i x="170" s="1"/>
        <i x="0" s="1" nd="1"/>
        <i x="367" s="1" nd="1"/>
        <i x="101" s="1" nd="1"/>
        <i x="223" s="1" nd="1"/>
        <i x="345" s="1" nd="1"/>
        <i x="41" s="1" nd="1"/>
        <i x="10" s="1" nd="1"/>
        <i x="192" s="1" nd="1"/>
        <i x="162" s="1" nd="1"/>
        <i x="70" s="1" nd="1"/>
        <i x="131" s="1" nd="1"/>
        <i x="315" s="1" nd="1"/>
        <i x="284" s="1" nd="1"/>
        <i x="254" s="1" nd="1"/>
        <i x="102" s="1" nd="1"/>
        <i x="224" s="1" nd="1"/>
        <i x="346" s="1" nd="1"/>
        <i x="42" s="1" nd="1"/>
        <i x="11" s="1" nd="1"/>
        <i x="193" s="1" nd="1"/>
        <i x="163" s="1" nd="1"/>
        <i x="71" s="1" nd="1"/>
        <i x="132" s="1" nd="1"/>
        <i x="316" s="1" nd="1"/>
        <i x="285" s="1" nd="1"/>
        <i x="255" s="1" nd="1"/>
        <i x="103" s="1" nd="1"/>
        <i x="225" s="1" nd="1"/>
        <i x="347" s="1" nd="1"/>
        <i x="43" s="1" nd="1"/>
        <i x="12" s="1" nd="1"/>
        <i x="194" s="1" nd="1"/>
        <i x="164" s="1" nd="1"/>
        <i x="72" s="1" nd="1"/>
        <i x="133" s="1" nd="1"/>
        <i x="317" s="1" nd="1"/>
        <i x="286" s="1" nd="1"/>
        <i x="256" s="1" nd="1"/>
        <i x="104" s="1" nd="1"/>
        <i x="226" s="1" nd="1"/>
        <i x="348" s="1" nd="1"/>
        <i x="44" s="1" nd="1"/>
        <i x="13" s="1" nd="1"/>
        <i x="195" s="1" nd="1"/>
        <i x="165" s="1" nd="1"/>
        <i x="73" s="1" nd="1"/>
        <i x="134" s="1" nd="1"/>
        <i x="318" s="1" nd="1"/>
        <i x="287" s="1" nd="1"/>
        <i x="257" s="1" nd="1"/>
        <i x="105" s="1" nd="1"/>
        <i x="227" s="1" nd="1"/>
        <i x="349" s="1" nd="1"/>
        <i x="45" s="1" nd="1"/>
        <i x="14" s="1" nd="1"/>
        <i x="196" s="1" nd="1"/>
        <i x="166" s="1" nd="1"/>
        <i x="74" s="1" nd="1"/>
        <i x="135" s="1" nd="1"/>
        <i x="319" s="1" nd="1"/>
        <i x="288" s="1" nd="1"/>
        <i x="258" s="1" nd="1"/>
        <i x="106" s="1" nd="1"/>
        <i x="228" s="1" nd="1"/>
        <i x="350" s="1" nd="1"/>
        <i x="46" s="1" nd="1"/>
        <i x="15" s="1" nd="1"/>
        <i x="197" s="1" nd="1"/>
        <i x="167" s="1" nd="1"/>
        <i x="75" s="1" nd="1"/>
        <i x="136" s="1" nd="1"/>
        <i x="320" s="1" nd="1"/>
        <i x="289" s="1" nd="1"/>
        <i x="259" s="1" nd="1"/>
        <i x="107" s="1" nd="1"/>
        <i x="229" s="1" nd="1"/>
        <i x="351" s="1" nd="1"/>
        <i x="47" s="1" nd="1"/>
        <i x="16" s="1" nd="1"/>
        <i x="198" s="1" nd="1"/>
        <i x="168" s="1" nd="1"/>
        <i x="76" s="1" nd="1"/>
        <i x="137" s="1" nd="1"/>
        <i x="321" s="1" nd="1"/>
        <i x="290" s="1" nd="1"/>
        <i x="260" s="1" nd="1"/>
        <i x="108" s="1" nd="1"/>
        <i x="230" s="1" nd="1"/>
        <i x="352" s="1" nd="1"/>
        <i x="48" s="1" nd="1"/>
        <i x="17" s="1" nd="1"/>
        <i x="199" s="1" nd="1"/>
        <i x="169" s="1" nd="1"/>
        <i x="77" s="1" nd="1"/>
        <i x="138" s="1" nd="1"/>
        <i x="322" s="1" nd="1"/>
        <i x="291" s="1" nd="1"/>
        <i x="261" s="1" nd="1"/>
        <i x="109" s="1" nd="1"/>
        <i x="353" s="1" nd="1"/>
        <i x="49" s="1" nd="1"/>
        <i x="18" s="1" nd="1"/>
        <i x="78" s="1" nd="1"/>
        <i x="139" s="1" nd="1"/>
        <i x="323" s="1" nd="1"/>
        <i x="292" s="1" nd="1"/>
        <i x="262" s="1" nd="1"/>
        <i x="110" s="1" nd="1"/>
        <i x="232" s="1" nd="1"/>
        <i x="354" s="1" nd="1"/>
        <i x="50" s="1" nd="1"/>
        <i x="19" s="1" nd="1"/>
        <i x="201" s="1" nd="1"/>
        <i x="171" s="1" nd="1"/>
        <i x="79" s="1" nd="1"/>
        <i x="140" s="1" nd="1"/>
        <i x="324" s="1" nd="1"/>
        <i x="293" s="1" nd="1"/>
        <i x="263" s="1" nd="1"/>
        <i x="92" s="1" nd="1"/>
        <i x="214" s="1" nd="1"/>
        <i x="336" s="1" nd="1"/>
        <i x="32" s="1" nd="1"/>
        <i x="1" s="1" nd="1"/>
        <i x="183" s="1" nd="1"/>
        <i x="153" s="1" nd="1"/>
        <i x="61" s="1" nd="1"/>
        <i x="122" s="1" nd="1"/>
        <i x="306" s="1" nd="1"/>
        <i x="275" s="1" nd="1"/>
        <i x="245" s="1" nd="1"/>
        <i x="111" s="1" nd="1"/>
        <i x="233" s="1" nd="1"/>
        <i x="355" s="1" nd="1"/>
        <i x="51" s="1" nd="1"/>
        <i x="20" s="1" nd="1"/>
        <i x="202" s="1" nd="1"/>
        <i x="172" s="1" nd="1"/>
        <i x="80" s="1" nd="1"/>
        <i x="141" s="1" nd="1"/>
        <i x="325" s="1" nd="1"/>
        <i x="294" s="1" nd="1"/>
        <i x="264" s="1" nd="1"/>
        <i x="112" s="1" nd="1"/>
        <i x="234" s="1" nd="1"/>
        <i x="356" s="1" nd="1"/>
        <i x="52" s="1" nd="1"/>
        <i x="21" s="1" nd="1"/>
        <i x="203" s="1" nd="1"/>
        <i x="173" s="1" nd="1"/>
        <i x="81" s="1" nd="1"/>
        <i x="142" s="1" nd="1"/>
        <i x="326" s="1" nd="1"/>
        <i x="295" s="1" nd="1"/>
        <i x="265" s="1" nd="1"/>
        <i x="113" s="1" nd="1"/>
        <i x="235" s="1" nd="1"/>
        <i x="357" s="1" nd="1"/>
        <i x="53" s="1" nd="1"/>
        <i x="22" s="1" nd="1"/>
        <i x="204" s="1" nd="1"/>
        <i x="174" s="1" nd="1"/>
        <i x="82" s="1" nd="1"/>
        <i x="143" s="1" nd="1"/>
        <i x="327" s="1" nd="1"/>
        <i x="296" s="1" nd="1"/>
        <i x="266" s="1" nd="1"/>
        <i x="114" s="1" nd="1"/>
        <i x="236" s="1" nd="1"/>
        <i x="358" s="1" nd="1"/>
        <i x="54" s="1" nd="1"/>
        <i x="23" s="1" nd="1"/>
        <i x="205" s="1" nd="1"/>
        <i x="175" s="1" nd="1"/>
        <i x="83" s="1" nd="1"/>
        <i x="144" s="1" nd="1"/>
        <i x="328" s="1" nd="1"/>
        <i x="297" s="1" nd="1"/>
        <i x="267" s="1" nd="1"/>
        <i x="115" s="1" nd="1"/>
        <i x="237" s="1" nd="1"/>
        <i x="359" s="1" nd="1"/>
        <i x="55" s="1" nd="1"/>
        <i x="24" s="1" nd="1"/>
        <i x="206" s="1" nd="1"/>
        <i x="176" s="1" nd="1"/>
        <i x="84" s="1" nd="1"/>
        <i x="145" s="1" nd="1"/>
        <i x="329" s="1" nd="1"/>
        <i x="298" s="1" nd="1"/>
        <i x="268" s="1" nd="1"/>
        <i x="116" s="1" nd="1"/>
        <i x="238" s="1" nd="1"/>
        <i x="360" s="1" nd="1"/>
        <i x="56" s="1" nd="1"/>
        <i x="25" s="1" nd="1"/>
        <i x="207" s="1" nd="1"/>
        <i x="177" s="1" nd="1"/>
        <i x="85" s="1" nd="1"/>
        <i x="146" s="1" nd="1"/>
        <i x="330" s="1" nd="1"/>
        <i x="299" s="1" nd="1"/>
        <i x="269" s="1" nd="1"/>
        <i x="117" s="1" nd="1"/>
        <i x="239" s="1" nd="1"/>
        <i x="361" s="1" nd="1"/>
        <i x="57" s="1" nd="1"/>
        <i x="26" s="1" nd="1"/>
        <i x="208" s="1" nd="1"/>
        <i x="178" s="1" nd="1"/>
        <i x="86" s="1" nd="1"/>
        <i x="147" s="1" nd="1"/>
        <i x="331" s="1" nd="1"/>
        <i x="300" s="1" nd="1"/>
        <i x="270" s="1" nd="1"/>
        <i x="118" s="1" nd="1"/>
        <i x="240" s="1" nd="1"/>
        <i x="362" s="1" nd="1"/>
        <i x="58" s="1" nd="1"/>
        <i x="27" s="1" nd="1"/>
        <i x="209" s="1" nd="1"/>
        <i x="179" s="1" nd="1"/>
        <i x="87" s="1" nd="1"/>
        <i x="148" s="1" nd="1"/>
        <i x="332" s="1" nd="1"/>
        <i x="301" s="1" nd="1"/>
        <i x="271" s="1" nd="1"/>
        <i x="119" s="1" nd="1"/>
        <i x="241" s="1" nd="1"/>
        <i x="363" s="1" nd="1"/>
        <i x="59" s="1" nd="1"/>
        <i x="28" s="1" nd="1"/>
        <i x="210" s="1" nd="1"/>
        <i x="180" s="1" nd="1"/>
        <i x="88" s="1" nd="1"/>
        <i x="149" s="1" nd="1"/>
        <i x="333" s="1" nd="1"/>
        <i x="302" s="1" nd="1"/>
        <i x="272" s="1" nd="1"/>
        <i x="120" s="1" nd="1"/>
        <i x="242" s="1" nd="1"/>
        <i x="364" s="1" nd="1"/>
        <i x="60" s="1" nd="1"/>
        <i x="29" s="1" nd="1"/>
        <i x="211" s="1" nd="1"/>
        <i x="181" s="1" nd="1"/>
        <i x="89" s="1" nd="1"/>
        <i x="150" s="1" nd="1"/>
        <i x="334" s="1" nd="1"/>
        <i x="303" s="1" nd="1"/>
        <i x="273" s="1" nd="1"/>
        <i x="93" s="1" nd="1"/>
        <i x="215" s="1" nd="1"/>
        <i x="337" s="1" nd="1"/>
        <i x="33" s="1" nd="1"/>
        <i x="2" s="1" nd="1"/>
        <i x="184" s="1" nd="1"/>
        <i x="154" s="1" nd="1"/>
        <i x="62" s="1" nd="1"/>
        <i x="123" s="1" nd="1"/>
        <i x="307" s="1" nd="1"/>
        <i x="276" s="1" nd="1"/>
        <i x="246" s="1" nd="1"/>
        <i x="121" s="1" nd="1"/>
        <i x="243" s="1" nd="1"/>
        <i x="365" s="1" nd="1"/>
        <i x="30" s="1" nd="1"/>
        <i x="212" s="1" nd="1"/>
        <i x="182" s="1" nd="1"/>
        <i x="90" s="1" nd="1"/>
        <i x="151" s="1" nd="1"/>
        <i x="335" s="1" nd="1"/>
        <i x="304" s="1" nd="1"/>
        <i x="274" s="1" nd="1"/>
        <i x="244" s="1" nd="1"/>
        <i x="366" s="1" nd="1"/>
        <i x="31" s="1" nd="1"/>
        <i x="213" s="1" nd="1"/>
        <i x="91" s="1" nd="1"/>
        <i x="152" s="1" nd="1"/>
        <i x="305" s="1" nd="1"/>
        <i x="94" s="1" nd="1"/>
        <i x="216" s="1" nd="1"/>
        <i x="338" s="1" nd="1"/>
        <i x="34" s="1" nd="1"/>
        <i x="3" s="1" nd="1"/>
        <i x="185" s="1" nd="1"/>
        <i x="155" s="1" nd="1"/>
        <i x="63" s="1" nd="1"/>
        <i x="124" s="1" nd="1"/>
        <i x="308" s="1" nd="1"/>
        <i x="277" s="1" nd="1"/>
        <i x="247" s="1" nd="1"/>
        <i x="95" s="1" nd="1"/>
        <i x="217" s="1" nd="1"/>
        <i x="339" s="1" nd="1"/>
        <i x="35" s="1" nd="1"/>
        <i x="4" s="1" nd="1"/>
        <i x="186" s="1" nd="1"/>
        <i x="156" s="1" nd="1"/>
        <i x="64" s="1" nd="1"/>
        <i x="125" s="1" nd="1"/>
        <i x="309" s="1" nd="1"/>
        <i x="278" s="1" nd="1"/>
        <i x="248" s="1" nd="1"/>
        <i x="96" s="1" nd="1"/>
        <i x="218" s="1" nd="1"/>
        <i x="340" s="1" nd="1"/>
        <i x="36" s="1" nd="1"/>
        <i x="5" s="1" nd="1"/>
        <i x="187" s="1" nd="1"/>
        <i x="157" s="1" nd="1"/>
        <i x="65" s="1" nd="1"/>
        <i x="126" s="1" nd="1"/>
        <i x="310" s="1" nd="1"/>
        <i x="279" s="1" nd="1"/>
        <i x="249" s="1" nd="1"/>
        <i x="97" s="1" nd="1"/>
        <i x="219" s="1" nd="1"/>
        <i x="341" s="1" nd="1"/>
        <i x="37" s="1" nd="1"/>
        <i x="6" s="1" nd="1"/>
        <i x="188" s="1" nd="1"/>
        <i x="158" s="1" nd="1"/>
        <i x="66" s="1" nd="1"/>
        <i x="127" s="1" nd="1"/>
        <i x="311" s="1" nd="1"/>
        <i x="280" s="1" nd="1"/>
        <i x="250" s="1" nd="1"/>
        <i x="98" s="1" nd="1"/>
        <i x="220" s="1" nd="1"/>
        <i x="342" s="1" nd="1"/>
        <i x="38" s="1" nd="1"/>
        <i x="7" s="1" nd="1"/>
        <i x="189" s="1" nd="1"/>
        <i x="159" s="1" nd="1"/>
        <i x="67" s="1" nd="1"/>
        <i x="128" s="1" nd="1"/>
        <i x="312" s="1" nd="1"/>
        <i x="281" s="1" nd="1"/>
        <i x="251" s="1" nd="1"/>
        <i x="99" s="1" nd="1"/>
        <i x="221" s="1" nd="1"/>
        <i x="343" s="1" nd="1"/>
        <i x="39" s="1" nd="1"/>
        <i x="8" s="1" nd="1"/>
        <i x="190" s="1" nd="1"/>
        <i x="160" s="1" nd="1"/>
        <i x="68" s="1" nd="1"/>
        <i x="129" s="1" nd="1"/>
        <i x="313" s="1" nd="1"/>
        <i x="282" s="1" nd="1"/>
        <i x="252" s="1" nd="1"/>
        <i x="100" s="1" nd="1"/>
        <i x="222" s="1" nd="1"/>
        <i x="344" s="1" nd="1"/>
        <i x="40" s="1" nd="1"/>
        <i x="9" s="1" nd="1"/>
        <i x="191" s="1" nd="1"/>
        <i x="161" s="1" nd="1"/>
        <i x="69" s="1" nd="1"/>
        <i x="130" s="1" nd="1"/>
        <i x="314" s="1" nd="1"/>
        <i x="283" s="1" nd="1"/>
        <i x="253" s="1" nd="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Vendors_Name" xr10:uid="{66285450-DF97-4364-9F4B-2387C995219A}" sourceName="Vendors Name">
  <pivotTables>
    <pivotTable tabId="16" name="PivotTable9"/>
    <pivotTable tabId="8" name="PivotTable10"/>
  </pivotTables>
  <data>
    <tabular pivotCacheId="1412995502">
      <items count="3">
        <i x="0" s="1"/>
        <i x="1" s="1"/>
        <i x="2"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Date And Time _x000a_( adjustable Date)" xr10:uid="{4FFAAF6B-C6B8-4AFD-8A4A-2267E9FE1884}" cache="Slicer_Date_And_Time____adjustable_Date" caption="Date And Time _x000a_( adjustable Date)" rowHeight="23495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Vendors Name" xr10:uid="{F7D6573C-3894-4BCB-895D-17D5759DE0DD}" cache="Slicer_Vendors_Name" caption="Vendors Name" columnCount="3" style="SlicerStyleLight3" rowHeight="23495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3.xml"/><Relationship Id="rId1" Type="http://schemas.openxmlformats.org/officeDocument/2006/relationships/pivotTable" Target="../pivotTables/pivotTable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ivotTable" Target="../pivotTables/pivotTable5.xml"/><Relationship Id="rId1" Type="http://schemas.openxmlformats.org/officeDocument/2006/relationships/pivotTable" Target="../pivotTables/pivotTable4.xml"/><Relationship Id="rId5" Type="http://schemas.microsoft.com/office/2007/relationships/slicer" Target="../slicers/slicer2.xml"/><Relationship Id="rId4"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ivotTable" Target="../pivotTables/pivot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1ADC5C-AE9A-4F75-8C70-5E9BC56EEDC8}">
  <sheetPr>
    <tabColor rgb="FF2EBC82"/>
  </sheetPr>
  <dimension ref="A4:F32"/>
  <sheetViews>
    <sheetView tabSelected="1" zoomScale="85" zoomScaleNormal="85" workbookViewId="0">
      <pane ySplit="9" topLeftCell="A10" activePane="bottomLeft" state="frozen"/>
      <selection pane="bottomLeft" activeCell="B12" sqref="B12:D12"/>
    </sheetView>
  </sheetViews>
  <sheetFormatPr defaultColWidth="9.140625" defaultRowHeight="14.45"/>
  <cols>
    <col min="1" max="1" width="35.85546875" style="1" customWidth="1"/>
    <col min="2" max="2" width="10.28515625" style="1" customWidth="1"/>
    <col min="3" max="3" width="28.28515625" style="1" customWidth="1"/>
    <col min="4" max="4" width="92.140625" style="1" customWidth="1"/>
    <col min="5" max="16384" width="9.140625" style="1"/>
  </cols>
  <sheetData>
    <row r="4" spans="1:6">
      <c r="C4" s="2"/>
    </row>
    <row r="6" spans="1:6">
      <c r="A6" s="62" t="s">
        <v>0</v>
      </c>
      <c r="B6" s="62"/>
      <c r="C6" s="62"/>
      <c r="D6" s="62"/>
    </row>
    <row r="7" spans="1:6" ht="18" customHeight="1">
      <c r="A7" s="62"/>
      <c r="B7" s="62"/>
      <c r="C7" s="62"/>
      <c r="D7" s="62"/>
      <c r="F7" s="3"/>
    </row>
    <row r="8" spans="1:6" ht="18" customHeight="1">
      <c r="B8" s="56"/>
      <c r="C8" s="56"/>
      <c r="D8" s="56"/>
      <c r="F8" s="3"/>
    </row>
    <row r="9" spans="1:6" ht="15.6" customHeight="1">
      <c r="A9" s="52" t="s">
        <v>1</v>
      </c>
      <c r="B9" s="56"/>
      <c r="C9" s="56"/>
      <c r="D9" s="56"/>
      <c r="F9" s="3"/>
    </row>
    <row r="10" spans="1:6" ht="66" customHeight="1">
      <c r="A10" s="61" t="s">
        <v>2</v>
      </c>
      <c r="B10" s="61"/>
      <c r="C10" s="61"/>
      <c r="D10" s="61"/>
    </row>
    <row r="11" spans="1:6" ht="124.5" customHeight="1">
      <c r="A11" s="63" t="s">
        <v>3</v>
      </c>
      <c r="B11" s="57" t="s">
        <v>4</v>
      </c>
      <c r="C11" s="58"/>
      <c r="D11" s="58"/>
    </row>
    <row r="12" spans="1:6" ht="60.75" customHeight="1">
      <c r="A12" s="63"/>
      <c r="B12" s="59" t="s">
        <v>5</v>
      </c>
      <c r="C12" s="60"/>
      <c r="D12" s="60"/>
    </row>
    <row r="13" spans="1:6" ht="23.25" customHeight="1">
      <c r="A13" s="7" t="s">
        <v>6</v>
      </c>
      <c r="C13" s="4"/>
      <c r="D13" s="4"/>
    </row>
    <row r="14" spans="1:6">
      <c r="C14" s="5"/>
      <c r="E14" s="4"/>
      <c r="F14" s="4"/>
    </row>
    <row r="15" spans="1:6">
      <c r="E15" s="4"/>
      <c r="F15" s="4"/>
    </row>
    <row r="16" spans="1:6">
      <c r="E16" s="4"/>
      <c r="F16" s="4"/>
    </row>
    <row r="19" spans="5:5" ht="15.75" customHeight="1">
      <c r="E19" s="6"/>
    </row>
    <row r="22" spans="5:5" ht="15" customHeight="1"/>
    <row r="32" spans="5:5" ht="15" customHeight="1"/>
  </sheetData>
  <mergeCells count="5">
    <mergeCell ref="B11:D11"/>
    <mergeCell ref="B12:D12"/>
    <mergeCell ref="A10:D10"/>
    <mergeCell ref="A6:D7"/>
    <mergeCell ref="A11:A12"/>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8C78A8-652F-471D-ACE7-8AAF14BCA861}">
  <sheetPr>
    <tabColor rgb="FF152E9F"/>
  </sheetPr>
  <dimension ref="A1:F41"/>
  <sheetViews>
    <sheetView zoomScale="70" zoomScaleNormal="70" workbookViewId="0">
      <pane ySplit="9" topLeftCell="A10" activePane="bottomLeft" state="frozen"/>
      <selection pane="bottomLeft" activeCell="A13" sqref="A13:B13"/>
    </sheetView>
  </sheetViews>
  <sheetFormatPr defaultColWidth="9.140625" defaultRowHeight="14.45"/>
  <cols>
    <col min="1" max="1" width="2.7109375" style="10" customWidth="1"/>
    <col min="2" max="2" width="20" style="1" customWidth="1"/>
    <col min="3" max="3" width="170.42578125" style="1" bestFit="1" customWidth="1"/>
    <col min="4" max="16384" width="9.140625" style="1"/>
  </cols>
  <sheetData>
    <row r="1" spans="1:6" ht="14.45" customHeight="1"/>
    <row r="2" spans="1:6" ht="14.45" customHeight="1"/>
    <row r="3" spans="1:6" ht="14.45" customHeight="1"/>
    <row r="5" spans="1:6" ht="14.45" customHeight="1"/>
    <row r="6" spans="1:6" ht="14.45" customHeight="1"/>
    <row r="7" spans="1:6" ht="18" customHeight="1">
      <c r="A7" s="62" t="s">
        <v>7</v>
      </c>
      <c r="B7" s="62"/>
      <c r="C7" s="62"/>
      <c r="F7" s="3"/>
    </row>
    <row r="8" spans="1:6" ht="23.45" customHeight="1">
      <c r="B8" s="67" t="s">
        <v>8</v>
      </c>
      <c r="C8" s="67"/>
      <c r="F8" s="3"/>
    </row>
    <row r="9" spans="1:6" ht="27" customHeight="1">
      <c r="B9" s="67"/>
      <c r="C9" s="67"/>
    </row>
    <row r="10" spans="1:6" ht="98.45" customHeight="1">
      <c r="A10" s="8">
        <v>1</v>
      </c>
      <c r="B10" s="31" t="s">
        <v>9</v>
      </c>
      <c r="C10" s="47" t="s">
        <v>10</v>
      </c>
    </row>
    <row r="11" spans="1:6" ht="144.6" customHeight="1">
      <c r="A11" s="8">
        <v>2</v>
      </c>
      <c r="B11" s="31" t="s">
        <v>11</v>
      </c>
      <c r="C11" s="11" t="s">
        <v>12</v>
      </c>
    </row>
    <row r="12" spans="1:6" ht="21">
      <c r="A12" s="68" t="s">
        <v>13</v>
      </c>
      <c r="B12" s="68"/>
      <c r="C12" s="68"/>
    </row>
    <row r="13" spans="1:6" ht="48" customHeight="1">
      <c r="A13" s="69" t="s">
        <v>14</v>
      </c>
      <c r="B13" s="70"/>
      <c r="C13" s="48" t="s">
        <v>15</v>
      </c>
    </row>
    <row r="14" spans="1:6">
      <c r="A14" s="64" t="s">
        <v>16</v>
      </c>
      <c r="B14" s="64"/>
      <c r="C14" s="49" t="s">
        <v>17</v>
      </c>
    </row>
    <row r="15" spans="1:6">
      <c r="A15" s="64"/>
      <c r="B15" s="64"/>
      <c r="C15" s="49" t="s">
        <v>18</v>
      </c>
    </row>
    <row r="16" spans="1:6">
      <c r="A16" s="64"/>
      <c r="B16" s="64"/>
      <c r="C16" s="49" t="s">
        <v>19</v>
      </c>
    </row>
    <row r="17" spans="1:3">
      <c r="A17" s="64" t="s">
        <v>20</v>
      </c>
      <c r="B17" s="64"/>
      <c r="C17" s="49" t="s">
        <v>21</v>
      </c>
    </row>
    <row r="18" spans="1:3">
      <c r="A18" s="64"/>
      <c r="B18" s="64"/>
      <c r="C18" s="49" t="s">
        <v>22</v>
      </c>
    </row>
    <row r="19" spans="1:3">
      <c r="A19" s="64"/>
      <c r="B19" s="64"/>
      <c r="C19" s="49" t="s">
        <v>23</v>
      </c>
    </row>
    <row r="20" spans="1:3">
      <c r="A20" s="64"/>
      <c r="B20" s="64"/>
      <c r="C20" s="49" t="s">
        <v>24</v>
      </c>
    </row>
    <row r="24" spans="1:3" ht="15.6">
      <c r="A24" s="66" t="s">
        <v>25</v>
      </c>
      <c r="B24" s="66"/>
      <c r="C24" s="66"/>
    </row>
    <row r="25" spans="1:3" ht="15" customHeight="1">
      <c r="A25" s="65" t="s">
        <v>26</v>
      </c>
      <c r="B25" s="65"/>
      <c r="C25" s="65"/>
    </row>
    <row r="26" spans="1:3">
      <c r="A26" s="65"/>
      <c r="B26" s="65"/>
      <c r="C26" s="65"/>
    </row>
    <row r="27" spans="1:3">
      <c r="A27" s="65"/>
      <c r="B27" s="65"/>
      <c r="C27" s="65"/>
    </row>
    <row r="41" ht="15" customHeight="1"/>
  </sheetData>
  <mergeCells count="8">
    <mergeCell ref="A17:B20"/>
    <mergeCell ref="A25:C27"/>
    <mergeCell ref="A24:C24"/>
    <mergeCell ref="A7:C7"/>
    <mergeCell ref="B8:C9"/>
    <mergeCell ref="A12:C12"/>
    <mergeCell ref="A13:B13"/>
    <mergeCell ref="A14:B16"/>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553DE-17B2-4196-9A2B-A097F88B5651}">
  <dimension ref="A3:M22"/>
  <sheetViews>
    <sheetView workbookViewId="0">
      <selection activeCell="D16" sqref="A16:D22"/>
    </sheetView>
  </sheetViews>
  <sheetFormatPr defaultRowHeight="14.45"/>
  <cols>
    <col min="1" max="1" width="13.140625" bestFit="1" customWidth="1"/>
    <col min="2" max="2" width="23.5703125" bestFit="1" customWidth="1"/>
    <col min="3" max="3" width="28.42578125" bestFit="1" customWidth="1"/>
    <col min="4" max="4" width="30" bestFit="1" customWidth="1"/>
    <col min="5" max="5" width="35.42578125" bestFit="1" customWidth="1"/>
    <col min="6" max="6" width="35.5703125" bestFit="1" customWidth="1"/>
    <col min="7" max="9" width="32.42578125" bestFit="1" customWidth="1"/>
    <col min="10" max="12" width="2.85546875" bestFit="1" customWidth="1"/>
    <col min="13" max="13" width="11" bestFit="1" customWidth="1"/>
  </cols>
  <sheetData>
    <row r="3" spans="1:13">
      <c r="A3" s="20" t="s">
        <v>27</v>
      </c>
      <c r="B3" t="s">
        <v>28</v>
      </c>
      <c r="C3" t="s">
        <v>29</v>
      </c>
      <c r="D3" t="s">
        <v>30</v>
      </c>
      <c r="E3" t="s">
        <v>31</v>
      </c>
      <c r="F3" t="s">
        <v>32</v>
      </c>
      <c r="G3" t="s">
        <v>33</v>
      </c>
    </row>
    <row r="4" spans="1:13">
      <c r="A4" s="21" t="s">
        <v>34</v>
      </c>
      <c r="B4">
        <v>6</v>
      </c>
      <c r="C4">
        <v>352</v>
      </c>
      <c r="D4">
        <v>168</v>
      </c>
      <c r="E4">
        <v>56</v>
      </c>
      <c r="F4">
        <v>39.599999999999994</v>
      </c>
      <c r="G4">
        <v>88</v>
      </c>
    </row>
    <row r="5" spans="1:13">
      <c r="A5" s="21" t="s">
        <v>35</v>
      </c>
      <c r="B5">
        <v>6</v>
      </c>
      <c r="C5">
        <v>364</v>
      </c>
      <c r="D5">
        <v>189</v>
      </c>
      <c r="E5">
        <v>44</v>
      </c>
      <c r="F5">
        <v>33</v>
      </c>
      <c r="G5">
        <v>66</v>
      </c>
    </row>
    <row r="6" spans="1:13">
      <c r="A6" s="21" t="s">
        <v>36</v>
      </c>
      <c r="B6">
        <v>6</v>
      </c>
      <c r="C6">
        <v>528</v>
      </c>
      <c r="D6">
        <v>264</v>
      </c>
      <c r="E6">
        <v>44</v>
      </c>
      <c r="F6">
        <v>55</v>
      </c>
      <c r="G6">
        <v>66</v>
      </c>
    </row>
    <row r="7" spans="1:13">
      <c r="A7" s="21" t="s">
        <v>37</v>
      </c>
      <c r="B7">
        <v>18</v>
      </c>
      <c r="C7">
        <v>1244</v>
      </c>
      <c r="D7">
        <v>621</v>
      </c>
      <c r="E7">
        <v>144</v>
      </c>
      <c r="F7">
        <v>127.6</v>
      </c>
      <c r="G7">
        <v>220</v>
      </c>
    </row>
    <row r="16" spans="1:13">
      <c r="A16" t="s">
        <v>27</v>
      </c>
      <c r="B16" s="21" t="s">
        <v>34</v>
      </c>
      <c r="C16" s="21" t="s">
        <v>35</v>
      </c>
      <c r="D16" s="21" t="s">
        <v>36</v>
      </c>
      <c r="E16" s="21" t="s">
        <v>37</v>
      </c>
      <c r="H16" s="20"/>
      <c r="I16" s="20"/>
      <c r="J16" s="20"/>
      <c r="K16" s="20"/>
      <c r="L16" s="20"/>
      <c r="M16" s="20"/>
    </row>
    <row r="17" spans="1:5">
      <c r="A17" t="s">
        <v>28</v>
      </c>
      <c r="B17">
        <v>6</v>
      </c>
      <c r="C17">
        <v>6</v>
      </c>
      <c r="D17">
        <v>6</v>
      </c>
      <c r="E17">
        <v>18</v>
      </c>
    </row>
    <row r="18" spans="1:5">
      <c r="A18" t="s">
        <v>29</v>
      </c>
      <c r="B18">
        <v>352</v>
      </c>
      <c r="C18">
        <v>364</v>
      </c>
      <c r="D18">
        <v>528</v>
      </c>
      <c r="E18">
        <v>1244</v>
      </c>
    </row>
    <row r="19" spans="1:5">
      <c r="A19" t="s">
        <v>30</v>
      </c>
      <c r="B19">
        <v>168</v>
      </c>
      <c r="C19">
        <v>189</v>
      </c>
      <c r="D19">
        <v>264</v>
      </c>
      <c r="E19">
        <v>621</v>
      </c>
    </row>
    <row r="20" spans="1:5">
      <c r="A20" t="s">
        <v>31</v>
      </c>
      <c r="B20">
        <v>56</v>
      </c>
      <c r="C20">
        <v>44</v>
      </c>
      <c r="D20">
        <v>44</v>
      </c>
      <c r="E20">
        <v>144</v>
      </c>
    </row>
    <row r="21" spans="1:5">
      <c r="A21" t="s">
        <v>32</v>
      </c>
      <c r="B21">
        <v>39.599999999999994</v>
      </c>
      <c r="C21">
        <v>33</v>
      </c>
      <c r="D21">
        <v>55</v>
      </c>
      <c r="E21">
        <v>127.6</v>
      </c>
    </row>
    <row r="22" spans="1:5">
      <c r="A22" t="s">
        <v>33</v>
      </c>
      <c r="B22">
        <v>88</v>
      </c>
      <c r="C22">
        <v>66</v>
      </c>
      <c r="D22">
        <v>66</v>
      </c>
      <c r="E22">
        <v>220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756EF-9AEA-4540-B4D0-8BDAD601AEE7}">
  <dimension ref="A1:V50"/>
  <sheetViews>
    <sheetView workbookViewId="0">
      <selection activeCell="H12" sqref="H12"/>
    </sheetView>
  </sheetViews>
  <sheetFormatPr defaultRowHeight="14.45"/>
  <cols>
    <col min="1" max="1" width="39.42578125" bestFit="1" customWidth="1"/>
    <col min="2" max="2" width="16.140625" bestFit="1" customWidth="1"/>
    <col min="3" max="3" width="6.140625" bestFit="1" customWidth="1"/>
    <col min="4" max="4" width="7" bestFit="1" customWidth="1"/>
    <col min="5" max="5" width="11" bestFit="1" customWidth="1"/>
    <col min="6" max="9" width="11.42578125" bestFit="1" customWidth="1"/>
    <col min="10" max="10" width="10.5703125" style="23" bestFit="1" customWidth="1"/>
    <col min="11" max="11" width="10.5703125" style="50" bestFit="1" customWidth="1"/>
    <col min="12" max="12" width="10.5703125" bestFit="1" customWidth="1"/>
    <col min="13" max="14" width="11.5703125" bestFit="1" customWidth="1"/>
    <col min="15" max="17" width="11.42578125" bestFit="1" customWidth="1"/>
    <col min="18" max="18" width="11" bestFit="1" customWidth="1"/>
  </cols>
  <sheetData>
    <row r="1" spans="1:11">
      <c r="J1" s="23">
        <v>45095</v>
      </c>
      <c r="K1" s="50">
        <v>0.42111111111111116</v>
      </c>
    </row>
    <row r="2" spans="1:11">
      <c r="J2" s="23">
        <v>45095</v>
      </c>
      <c r="K2" s="50" t="s">
        <v>38</v>
      </c>
    </row>
    <row r="3" spans="1:11">
      <c r="A3" s="20" t="s">
        <v>39</v>
      </c>
      <c r="B3" s="20" t="s">
        <v>40</v>
      </c>
      <c r="J3"/>
      <c r="K3"/>
    </row>
    <row r="4" spans="1:11">
      <c r="A4" s="20" t="s">
        <v>27</v>
      </c>
      <c r="B4" s="23" t="s">
        <v>41</v>
      </c>
      <c r="C4" s="23" t="s">
        <v>42</v>
      </c>
      <c r="D4" s="23" t="s">
        <v>43</v>
      </c>
      <c r="E4" s="23" t="s">
        <v>37</v>
      </c>
      <c r="J4"/>
      <c r="K4"/>
    </row>
    <row r="5" spans="1:11">
      <c r="A5" s="21" t="s">
        <v>44</v>
      </c>
      <c r="B5">
        <v>1</v>
      </c>
      <c r="E5">
        <v>1</v>
      </c>
      <c r="J5"/>
      <c r="K5"/>
    </row>
    <row r="6" spans="1:11">
      <c r="A6" s="21" t="s">
        <v>45</v>
      </c>
      <c r="D6">
        <v>1</v>
      </c>
      <c r="E6">
        <v>1</v>
      </c>
      <c r="J6"/>
      <c r="K6"/>
    </row>
    <row r="7" spans="1:11">
      <c r="A7" s="21" t="s">
        <v>46</v>
      </c>
      <c r="C7">
        <v>1</v>
      </c>
      <c r="E7">
        <v>1</v>
      </c>
      <c r="J7"/>
      <c r="K7"/>
    </row>
    <row r="8" spans="1:11">
      <c r="A8" s="21" t="s">
        <v>47</v>
      </c>
      <c r="C8">
        <v>1</v>
      </c>
      <c r="E8">
        <v>1</v>
      </c>
      <c r="J8"/>
      <c r="K8"/>
    </row>
    <row r="9" spans="1:11">
      <c r="A9" s="21" t="s">
        <v>48</v>
      </c>
      <c r="B9">
        <v>1</v>
      </c>
      <c r="E9">
        <v>1</v>
      </c>
      <c r="J9" s="23">
        <v>45095</v>
      </c>
      <c r="K9" s="50">
        <v>0.42111111111111116</v>
      </c>
    </row>
    <row r="10" spans="1:11">
      <c r="A10" s="21" t="s">
        <v>49</v>
      </c>
      <c r="C10">
        <v>1</v>
      </c>
      <c r="E10">
        <v>1</v>
      </c>
      <c r="J10" s="23">
        <v>45095</v>
      </c>
      <c r="K10" s="50">
        <v>0.46277777777777779</v>
      </c>
    </row>
    <row r="11" spans="1:11">
      <c r="A11" s="21" t="s">
        <v>38</v>
      </c>
      <c r="B11">
        <v>1</v>
      </c>
      <c r="E11">
        <v>1</v>
      </c>
      <c r="J11" s="23">
        <v>45125</v>
      </c>
      <c r="K11" s="50">
        <v>0.50513888888888892</v>
      </c>
    </row>
    <row r="12" spans="1:11">
      <c r="A12" s="21" t="s">
        <v>50</v>
      </c>
      <c r="D12">
        <v>1</v>
      </c>
      <c r="E12">
        <v>1</v>
      </c>
      <c r="J12" s="23">
        <v>45125</v>
      </c>
      <c r="K12" s="50" t="s">
        <v>49</v>
      </c>
    </row>
    <row r="13" spans="1:11">
      <c r="A13" s="24">
        <v>0.33777777777777779</v>
      </c>
      <c r="B13">
        <v>1</v>
      </c>
      <c r="E13">
        <v>1</v>
      </c>
      <c r="J13" s="23">
        <v>45125</v>
      </c>
      <c r="K13" s="50" t="s">
        <v>47</v>
      </c>
    </row>
    <row r="14" spans="1:11">
      <c r="A14" s="24">
        <v>0.33847222222222223</v>
      </c>
      <c r="D14">
        <v>1</v>
      </c>
      <c r="E14">
        <v>1</v>
      </c>
      <c r="J14" s="23">
        <v>45125</v>
      </c>
      <c r="K14" s="50" t="s">
        <v>46</v>
      </c>
    </row>
    <row r="15" spans="1:11">
      <c r="A15" s="24">
        <v>0.37944444444444447</v>
      </c>
      <c r="B15">
        <v>1</v>
      </c>
      <c r="E15">
        <v>1</v>
      </c>
      <c r="J15" s="23">
        <v>45156</v>
      </c>
      <c r="K15" s="50" t="s">
        <v>45</v>
      </c>
    </row>
    <row r="16" spans="1:11">
      <c r="A16" s="24">
        <v>0.42111111111111116</v>
      </c>
      <c r="B16">
        <v>2</v>
      </c>
      <c r="E16">
        <v>2</v>
      </c>
      <c r="J16" s="23">
        <v>45156</v>
      </c>
      <c r="K16" s="50">
        <v>0.33847222222222223</v>
      </c>
    </row>
    <row r="17" spans="1:11">
      <c r="A17" s="24">
        <v>0.46277777777777779</v>
      </c>
      <c r="B17">
        <v>2</v>
      </c>
      <c r="E17">
        <v>2</v>
      </c>
      <c r="J17" s="23">
        <v>45156</v>
      </c>
      <c r="K17" s="50" t="s">
        <v>50</v>
      </c>
    </row>
    <row r="18" spans="1:11">
      <c r="A18" s="24">
        <v>0.50444444444444447</v>
      </c>
      <c r="B18">
        <v>1</v>
      </c>
      <c r="E18">
        <v>1</v>
      </c>
      <c r="J18" s="23">
        <v>45156</v>
      </c>
      <c r="K18" s="50">
        <v>0.96347222222222229</v>
      </c>
    </row>
    <row r="19" spans="1:11">
      <c r="A19" s="24">
        <v>0.50513888888888892</v>
      </c>
      <c r="C19">
        <v>1</v>
      </c>
      <c r="E19">
        <v>1</v>
      </c>
    </row>
    <row r="20" spans="1:11">
      <c r="A20" s="24">
        <v>0.96347222222222229</v>
      </c>
      <c r="D20">
        <v>1</v>
      </c>
      <c r="E20">
        <v>1</v>
      </c>
    </row>
    <row r="21" spans="1:11">
      <c r="A21" s="21" t="s">
        <v>37</v>
      </c>
      <c r="B21">
        <v>10</v>
      </c>
      <c r="C21">
        <v>4</v>
      </c>
      <c r="D21">
        <v>4</v>
      </c>
      <c r="E21">
        <v>18</v>
      </c>
    </row>
    <row r="24" spans="1:11">
      <c r="F24" t="s">
        <v>51</v>
      </c>
      <c r="G24" t="s">
        <v>41</v>
      </c>
      <c r="H24" t="s">
        <v>42</v>
      </c>
      <c r="I24" t="s">
        <v>43</v>
      </c>
    </row>
    <row r="25" spans="1:11">
      <c r="F25" s="50" t="s">
        <v>44</v>
      </c>
      <c r="G25">
        <v>1</v>
      </c>
    </row>
    <row r="26" spans="1:11">
      <c r="F26" s="50" t="s">
        <v>45</v>
      </c>
      <c r="I26">
        <v>1</v>
      </c>
    </row>
    <row r="27" spans="1:11">
      <c r="F27" s="50" t="s">
        <v>46</v>
      </c>
      <c r="H27">
        <v>1</v>
      </c>
    </row>
    <row r="28" spans="1:11">
      <c r="F28" s="50" t="s">
        <v>47</v>
      </c>
      <c r="H28">
        <v>1</v>
      </c>
    </row>
    <row r="29" spans="1:11">
      <c r="F29" s="50" t="s">
        <v>48</v>
      </c>
      <c r="G29">
        <v>1</v>
      </c>
    </row>
    <row r="30" spans="1:11">
      <c r="F30" s="50" t="s">
        <v>49</v>
      </c>
      <c r="H30">
        <v>1</v>
      </c>
    </row>
    <row r="31" spans="1:11">
      <c r="F31" s="50" t="s">
        <v>38</v>
      </c>
      <c r="G31">
        <v>1</v>
      </c>
    </row>
    <row r="32" spans="1:11">
      <c r="F32" s="50" t="s">
        <v>50</v>
      </c>
      <c r="I32">
        <v>1</v>
      </c>
    </row>
    <row r="33" spans="6:22">
      <c r="F33" s="50">
        <v>0.33777777777777779</v>
      </c>
      <c r="G33">
        <v>1</v>
      </c>
    </row>
    <row r="34" spans="6:22">
      <c r="F34" s="50">
        <v>0.33847222222222223</v>
      </c>
      <c r="I34">
        <v>1</v>
      </c>
    </row>
    <row r="35" spans="6:22">
      <c r="F35" s="50">
        <v>0.37944444444444447</v>
      </c>
      <c r="G35">
        <v>1</v>
      </c>
    </row>
    <row r="36" spans="6:22">
      <c r="F36" s="50">
        <v>0.42111111111111116</v>
      </c>
      <c r="G36">
        <v>2</v>
      </c>
    </row>
    <row r="37" spans="6:22">
      <c r="F37" s="50">
        <v>0.46277777777777779</v>
      </c>
      <c r="G37">
        <v>2</v>
      </c>
    </row>
    <row r="38" spans="6:22">
      <c r="F38" s="50">
        <v>0.50444444444444447</v>
      </c>
      <c r="G38">
        <v>1</v>
      </c>
    </row>
    <row r="39" spans="6:22">
      <c r="F39" s="50">
        <v>0.50513888888888892</v>
      </c>
      <c r="H39">
        <v>1</v>
      </c>
    </row>
    <row r="40" spans="6:22">
      <c r="F40" s="50">
        <v>0.96347222222222229</v>
      </c>
      <c r="I40">
        <v>1</v>
      </c>
    </row>
    <row r="47" spans="6:22">
      <c r="G47" s="50" t="s">
        <v>44</v>
      </c>
      <c r="H47" s="50" t="s">
        <v>45</v>
      </c>
      <c r="I47" s="50" t="s">
        <v>46</v>
      </c>
      <c r="J47" s="50" t="s">
        <v>47</v>
      </c>
      <c r="K47" s="50" t="s">
        <v>48</v>
      </c>
      <c r="L47" s="50" t="s">
        <v>49</v>
      </c>
      <c r="M47" s="50" t="s">
        <v>38</v>
      </c>
      <c r="N47" s="50" t="s">
        <v>50</v>
      </c>
      <c r="O47" s="50">
        <v>0.33777777777777779</v>
      </c>
      <c r="P47" s="50">
        <v>0.33847222222222223</v>
      </c>
      <c r="Q47" s="50">
        <v>0.37944444444444447</v>
      </c>
      <c r="R47" s="50">
        <v>0.42111111111111116</v>
      </c>
      <c r="S47" s="50">
        <v>0.46277777777777779</v>
      </c>
      <c r="T47" s="50">
        <v>0.50444444444444447</v>
      </c>
      <c r="U47" s="50">
        <v>0.50513888888888892</v>
      </c>
      <c r="V47" s="50">
        <v>0.96347222222222229</v>
      </c>
    </row>
    <row r="48" spans="6:22">
      <c r="F48" t="s">
        <v>41</v>
      </c>
      <c r="G48">
        <v>1</v>
      </c>
      <c r="J48"/>
      <c r="K48">
        <v>1</v>
      </c>
      <c r="M48">
        <v>1</v>
      </c>
      <c r="O48">
        <v>1</v>
      </c>
      <c r="Q48">
        <v>1</v>
      </c>
      <c r="R48">
        <v>2</v>
      </c>
      <c r="S48">
        <v>2</v>
      </c>
      <c r="T48">
        <v>1</v>
      </c>
    </row>
    <row r="49" spans="6:22">
      <c r="F49" t="s">
        <v>42</v>
      </c>
      <c r="I49">
        <v>1</v>
      </c>
      <c r="J49">
        <v>1</v>
      </c>
      <c r="K49"/>
      <c r="L49">
        <v>1</v>
      </c>
      <c r="U49">
        <v>1</v>
      </c>
    </row>
    <row r="50" spans="6:22">
      <c r="F50" t="s">
        <v>43</v>
      </c>
      <c r="H50">
        <v>1</v>
      </c>
      <c r="J50"/>
      <c r="K50"/>
      <c r="N50">
        <v>1</v>
      </c>
      <c r="P50">
        <v>1</v>
      </c>
      <c r="V50">
        <v>1</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53C97-6555-4C07-940B-D73B24099462}">
  <dimension ref="A3:B16"/>
  <sheetViews>
    <sheetView workbookViewId="0">
      <selection activeCell="A3" sqref="A3:B16"/>
    </sheetView>
  </sheetViews>
  <sheetFormatPr defaultRowHeight="14.45"/>
  <cols>
    <col min="1" max="1" width="15.42578125" bestFit="1" customWidth="1"/>
    <col min="2" max="2" width="39.42578125" bestFit="1" customWidth="1"/>
  </cols>
  <sheetData>
    <row r="3" spans="1:2">
      <c r="A3" s="20" t="s">
        <v>27</v>
      </c>
      <c r="B3" t="s">
        <v>39</v>
      </c>
    </row>
    <row r="4" spans="1:2">
      <c r="A4" s="21" t="s">
        <v>34</v>
      </c>
      <c r="B4">
        <v>6</v>
      </c>
    </row>
    <row r="5" spans="1:2">
      <c r="A5" s="27" t="s">
        <v>52</v>
      </c>
      <c r="B5">
        <v>4</v>
      </c>
    </row>
    <row r="6" spans="1:2">
      <c r="A6" s="27" t="s">
        <v>53</v>
      </c>
      <c r="B6">
        <v>1</v>
      </c>
    </row>
    <row r="7" spans="1:2">
      <c r="A7" s="27" t="s">
        <v>54</v>
      </c>
      <c r="B7">
        <v>1</v>
      </c>
    </row>
    <row r="8" spans="1:2">
      <c r="A8" s="21" t="s">
        <v>35</v>
      </c>
      <c r="B8">
        <v>6</v>
      </c>
    </row>
    <row r="9" spans="1:2">
      <c r="A9" s="27" t="s">
        <v>52</v>
      </c>
      <c r="B9">
        <v>3</v>
      </c>
    </row>
    <row r="10" spans="1:2">
      <c r="A10" s="27" t="s">
        <v>53</v>
      </c>
      <c r="B10">
        <v>2</v>
      </c>
    </row>
    <row r="11" spans="1:2">
      <c r="A11" s="27" t="s">
        <v>54</v>
      </c>
      <c r="B11">
        <v>1</v>
      </c>
    </row>
    <row r="12" spans="1:2">
      <c r="A12" s="21" t="s">
        <v>36</v>
      </c>
      <c r="B12">
        <v>6</v>
      </c>
    </row>
    <row r="13" spans="1:2">
      <c r="A13" s="27" t="s">
        <v>52</v>
      </c>
      <c r="B13">
        <v>3</v>
      </c>
    </row>
    <row r="14" spans="1:2">
      <c r="A14" s="27" t="s">
        <v>53</v>
      </c>
      <c r="B14">
        <v>1</v>
      </c>
    </row>
    <row r="15" spans="1:2">
      <c r="A15" s="27" t="s">
        <v>54</v>
      </c>
      <c r="B15">
        <v>2</v>
      </c>
    </row>
    <row r="16" spans="1:2">
      <c r="A16" s="21" t="s">
        <v>37</v>
      </c>
      <c r="B16">
        <v>18</v>
      </c>
    </row>
  </sheetData>
  <pageMargins left="0.7" right="0.7" top="0.75" bottom="0.75" header="0.3" footer="0.3"/>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5E3ED-5E87-42AC-B7E2-89602ABA22A9}">
  <sheetPr>
    <tabColor rgb="FF2EBC82"/>
  </sheetPr>
  <dimension ref="A1:P33"/>
  <sheetViews>
    <sheetView topLeftCell="D1" zoomScale="80" zoomScaleNormal="80" workbookViewId="0">
      <pane ySplit="9" topLeftCell="A18" activePane="bottomLeft" state="frozen"/>
      <selection pane="bottomLeft" activeCell="A9" sqref="A9:O28"/>
    </sheetView>
  </sheetViews>
  <sheetFormatPr defaultColWidth="9.140625" defaultRowHeight="14.45"/>
  <cols>
    <col min="1" max="1" width="14.140625" style="1" bestFit="1" customWidth="1"/>
    <col min="2" max="2" width="7.28515625" style="1" bestFit="1" customWidth="1"/>
    <col min="3" max="3" width="15.5703125" style="1" bestFit="1" customWidth="1"/>
    <col min="4" max="4" width="15" style="1" bestFit="1" customWidth="1"/>
    <col min="5" max="5" width="3.85546875" style="1" bestFit="1" customWidth="1"/>
    <col min="6" max="6" width="12.42578125" style="1" bestFit="1" customWidth="1"/>
    <col min="7" max="7" width="14.42578125" style="30" bestFit="1" customWidth="1"/>
    <col min="8" max="8" width="17.7109375" style="30" bestFit="1" customWidth="1"/>
    <col min="9" max="9" width="18.5703125" style="1" bestFit="1" customWidth="1"/>
    <col min="10" max="10" width="19.42578125" style="1" bestFit="1" customWidth="1"/>
    <col min="11" max="11" width="18.42578125" style="1" bestFit="1" customWidth="1"/>
    <col min="12" max="12" width="19.42578125" style="1" bestFit="1" customWidth="1"/>
    <col min="13" max="13" width="20.42578125" style="1" bestFit="1" customWidth="1"/>
    <col min="14" max="14" width="18.42578125" style="1" bestFit="1" customWidth="1"/>
    <col min="15" max="15" width="24.140625" style="1" bestFit="1" customWidth="1"/>
    <col min="16" max="16384" width="9.140625" style="1"/>
  </cols>
  <sheetData>
    <row r="1" spans="1:16">
      <c r="G1" s="1"/>
      <c r="H1" s="1"/>
    </row>
    <row r="2" spans="1:16">
      <c r="G2" s="1"/>
      <c r="H2" s="1"/>
    </row>
    <row r="3" spans="1:16">
      <c r="G3" s="1"/>
      <c r="H3" s="1"/>
    </row>
    <row r="4" spans="1:16">
      <c r="C4" s="2"/>
      <c r="G4" s="1"/>
      <c r="H4" s="1"/>
    </row>
    <row r="5" spans="1:16">
      <c r="G5" s="1"/>
      <c r="H5" s="1"/>
    </row>
    <row r="6" spans="1:16">
      <c r="G6" s="1"/>
      <c r="H6" s="1"/>
    </row>
    <row r="7" spans="1:16" s="9" customFormat="1" ht="18" customHeight="1">
      <c r="A7" s="72" t="s">
        <v>0</v>
      </c>
      <c r="B7" s="72"/>
      <c r="C7" s="72"/>
      <c r="D7" s="72"/>
      <c r="E7" s="72"/>
      <c r="F7" s="72"/>
      <c r="G7" s="1"/>
      <c r="H7" s="1"/>
      <c r="I7" s="1"/>
      <c r="J7" s="1"/>
      <c r="K7" s="1"/>
      <c r="L7" s="1"/>
      <c r="M7" s="1"/>
      <c r="N7" s="1"/>
      <c r="O7" s="1"/>
      <c r="P7" s="1"/>
    </row>
    <row r="8" spans="1:16" ht="24" thickBot="1">
      <c r="A8" s="71" t="s">
        <v>55</v>
      </c>
      <c r="B8" s="71"/>
      <c r="C8" s="71"/>
      <c r="D8" s="71"/>
      <c r="E8" s="71"/>
      <c r="F8" s="71"/>
      <c r="G8" s="71"/>
      <c r="H8" s="71"/>
      <c r="I8" s="71"/>
      <c r="J8" s="71"/>
      <c r="K8" s="71"/>
      <c r="L8" s="71"/>
      <c r="M8" s="71"/>
      <c r="N8" s="71"/>
      <c r="O8" s="71"/>
    </row>
    <row r="9" spans="1:16" ht="15.6">
      <c r="A9" s="73" t="s">
        <v>56</v>
      </c>
      <c r="B9" s="74"/>
      <c r="C9" s="74"/>
      <c r="D9" s="74"/>
      <c r="E9" s="74"/>
      <c r="F9" s="74"/>
      <c r="G9" s="74"/>
      <c r="H9" s="74"/>
      <c r="I9" s="74"/>
      <c r="J9" s="74"/>
      <c r="K9" s="75" t="s">
        <v>57</v>
      </c>
      <c r="L9" s="76"/>
      <c r="M9" s="76"/>
      <c r="N9" s="76"/>
      <c r="O9" s="77"/>
    </row>
    <row r="10" spans="1:16" s="6" customFormat="1" ht="29.25" customHeight="1">
      <c r="A10" s="53" t="s">
        <v>58</v>
      </c>
      <c r="B10" s="53" t="s">
        <v>59</v>
      </c>
      <c r="C10" s="54" t="s">
        <v>60</v>
      </c>
      <c r="D10" s="54" t="s">
        <v>61</v>
      </c>
      <c r="E10" s="54" t="s">
        <v>62</v>
      </c>
      <c r="F10" s="54" t="s">
        <v>63</v>
      </c>
      <c r="G10" s="54" t="s">
        <v>64</v>
      </c>
      <c r="H10" s="54" t="s">
        <v>65</v>
      </c>
      <c r="I10" s="54" t="s">
        <v>66</v>
      </c>
      <c r="J10" s="54" t="s">
        <v>65</v>
      </c>
      <c r="K10" s="54" t="s">
        <v>64</v>
      </c>
      <c r="L10" s="55" t="s">
        <v>67</v>
      </c>
      <c r="M10" s="55" t="s">
        <v>68</v>
      </c>
      <c r="N10" s="55" t="s">
        <v>69</v>
      </c>
      <c r="O10" s="54" t="s">
        <v>70</v>
      </c>
    </row>
    <row r="11" spans="1:16">
      <c r="A11" s="41" t="s">
        <v>71</v>
      </c>
      <c r="B11" s="42" t="s">
        <v>72</v>
      </c>
      <c r="C11" s="43" t="s">
        <v>73</v>
      </c>
      <c r="D11" s="41" t="s">
        <v>74</v>
      </c>
      <c r="E11" s="41">
        <v>25</v>
      </c>
      <c r="F11" s="41" t="s">
        <v>75</v>
      </c>
      <c r="G11" s="44">
        <v>-0.20664668179899501</v>
      </c>
      <c r="H11" s="44">
        <v>5.5577741478887202</v>
      </c>
      <c r="I11" s="41" t="s">
        <v>34</v>
      </c>
      <c r="J11" s="41">
        <v>5.5600139999999998</v>
      </c>
      <c r="K11" s="41">
        <v>-0.20574400000000001</v>
      </c>
      <c r="L11" s="45">
        <f>ACOS(COS(RADIANS(90-H11))*COS(RADIANS(90-J11))+SIN(RADIANS(90-H11))*SIN(RADIANS(90-J11))*COS(RADIANS(G11-K11)))*6371</f>
        <v>0.26834925930834608</v>
      </c>
      <c r="M11" s="46">
        <f>ROUND(L11*1000,0)</f>
        <v>268</v>
      </c>
      <c r="N11" s="16">
        <v>45095</v>
      </c>
      <c r="O11" s="17">
        <v>0.42111111111111116</v>
      </c>
    </row>
    <row r="12" spans="1:16">
      <c r="A12" s="12" t="s">
        <v>76</v>
      </c>
      <c r="B12" s="13" t="s">
        <v>77</v>
      </c>
      <c r="C12" s="15" t="s">
        <v>73</v>
      </c>
      <c r="D12" s="12" t="s">
        <v>78</v>
      </c>
      <c r="E12" s="12">
        <v>25</v>
      </c>
      <c r="F12" s="12" t="s">
        <v>75</v>
      </c>
      <c r="G12" s="14">
        <v>-0.21207526541140301</v>
      </c>
      <c r="H12" s="14">
        <v>5.56416792895378</v>
      </c>
      <c r="I12" s="12" t="s">
        <v>35</v>
      </c>
      <c r="J12" s="12">
        <v>5.5600139999999998</v>
      </c>
      <c r="K12" s="12">
        <v>-0.20574400000000001</v>
      </c>
      <c r="L12" s="32">
        <f t="shared" ref="L12:L28" si="0">ACOS(COS(RADIANS(90-H12))*COS(RADIANS(90-J12))+SIN(RADIANS(90-H12))*SIN(RADIANS(90-J12))*COS(RADIANS(G12-K12)))*6371</f>
        <v>0.83923427949844198</v>
      </c>
      <c r="M12" s="34">
        <f t="shared" ref="M12:M28" si="1">ROUND(L12*1000,0)</f>
        <v>839</v>
      </c>
      <c r="N12" s="18">
        <v>45095</v>
      </c>
      <c r="O12" s="19" t="s">
        <v>38</v>
      </c>
    </row>
    <row r="13" spans="1:16">
      <c r="A13" s="12" t="s">
        <v>79</v>
      </c>
      <c r="B13" s="13" t="s">
        <v>80</v>
      </c>
      <c r="C13" s="15" t="s">
        <v>73</v>
      </c>
      <c r="D13" s="12" t="s">
        <v>78</v>
      </c>
      <c r="E13" s="12">
        <v>22</v>
      </c>
      <c r="F13" s="12" t="s">
        <v>75</v>
      </c>
      <c r="G13" s="14">
        <v>-0.20330707000584</v>
      </c>
      <c r="H13" s="14">
        <v>5.5604746208361497</v>
      </c>
      <c r="I13" s="12" t="s">
        <v>36</v>
      </c>
      <c r="J13" s="12">
        <v>5.5600139999999998</v>
      </c>
      <c r="K13" s="12">
        <v>-0.20574400000000001</v>
      </c>
      <c r="L13" s="32">
        <f t="shared" si="0"/>
        <v>0.27451967535447963</v>
      </c>
      <c r="M13" s="34">
        <f t="shared" si="1"/>
        <v>275</v>
      </c>
      <c r="N13" s="18">
        <v>45095</v>
      </c>
      <c r="O13" s="19" t="s">
        <v>48</v>
      </c>
    </row>
    <row r="14" spans="1:16">
      <c r="A14" s="12" t="s">
        <v>81</v>
      </c>
      <c r="B14" s="13" t="s">
        <v>82</v>
      </c>
      <c r="C14" s="15" t="s">
        <v>73</v>
      </c>
      <c r="D14" s="12" t="s">
        <v>78</v>
      </c>
      <c r="E14" s="12">
        <v>22</v>
      </c>
      <c r="F14" s="12" t="s">
        <v>83</v>
      </c>
      <c r="G14" s="14">
        <v>-0.198651552738982</v>
      </c>
      <c r="H14" s="14">
        <v>5.5587568584511597</v>
      </c>
      <c r="I14" s="12" t="s">
        <v>34</v>
      </c>
      <c r="J14" s="12">
        <v>5.5600139999999998</v>
      </c>
      <c r="K14" s="12">
        <v>-0.20574400000000001</v>
      </c>
      <c r="L14" s="32">
        <f t="shared" si="0"/>
        <v>0.79728475376627905</v>
      </c>
      <c r="M14" s="34">
        <f t="shared" si="1"/>
        <v>797</v>
      </c>
      <c r="N14" s="18">
        <v>45095</v>
      </c>
      <c r="O14" s="19">
        <v>0.50444444444444447</v>
      </c>
    </row>
    <row r="15" spans="1:16">
      <c r="A15" s="12" t="s">
        <v>84</v>
      </c>
      <c r="B15" s="13" t="s">
        <v>85</v>
      </c>
      <c r="C15" s="15" t="s">
        <v>73</v>
      </c>
      <c r="D15" s="12" t="s">
        <v>78</v>
      </c>
      <c r="E15" s="12">
        <v>70</v>
      </c>
      <c r="F15" s="12" t="s">
        <v>83</v>
      </c>
      <c r="G15" s="14">
        <v>-0.207272476507811</v>
      </c>
      <c r="H15" s="14">
        <v>5.5564505846065604</v>
      </c>
      <c r="I15" s="12" t="s">
        <v>35</v>
      </c>
      <c r="J15" s="12">
        <v>5.5600139999999998</v>
      </c>
      <c r="K15" s="12">
        <v>-0.20574400000000001</v>
      </c>
      <c r="L15" s="32">
        <f t="shared" si="0"/>
        <v>0.43083194650590384</v>
      </c>
      <c r="M15" s="34">
        <f t="shared" si="1"/>
        <v>431</v>
      </c>
      <c r="N15" s="18">
        <v>45095</v>
      </c>
      <c r="O15" s="19" t="s">
        <v>44</v>
      </c>
    </row>
    <row r="16" spans="1:16">
      <c r="A16" s="12" t="s">
        <v>86</v>
      </c>
      <c r="B16" s="13" t="s">
        <v>87</v>
      </c>
      <c r="C16" s="15" t="s">
        <v>73</v>
      </c>
      <c r="D16" s="12" t="s">
        <v>78</v>
      </c>
      <c r="E16" s="12">
        <v>70</v>
      </c>
      <c r="F16" s="12" t="s">
        <v>83</v>
      </c>
      <c r="G16" s="14">
        <v>-0.20885201474329901</v>
      </c>
      <c r="H16" s="14">
        <v>5.5664918632809401</v>
      </c>
      <c r="I16" s="12" t="s">
        <v>36</v>
      </c>
      <c r="J16" s="12">
        <v>5.5600139999999998</v>
      </c>
      <c r="K16" s="12">
        <v>-0.20574400000000001</v>
      </c>
      <c r="L16" s="32">
        <f t="shared" si="0"/>
        <v>0.79821914731246446</v>
      </c>
      <c r="M16" s="34">
        <f t="shared" si="1"/>
        <v>798</v>
      </c>
      <c r="N16" s="18">
        <v>45095</v>
      </c>
      <c r="O16" s="19">
        <v>0.46277777777777779</v>
      </c>
    </row>
    <row r="17" spans="1:15">
      <c r="A17" s="12" t="s">
        <v>88</v>
      </c>
      <c r="B17" s="13" t="s">
        <v>89</v>
      </c>
      <c r="C17" s="15" t="s">
        <v>73</v>
      </c>
      <c r="D17" s="12" t="s">
        <v>74</v>
      </c>
      <c r="E17" s="12">
        <v>25</v>
      </c>
      <c r="F17" s="12" t="s">
        <v>90</v>
      </c>
      <c r="G17" s="14">
        <v>-0.207133256438708</v>
      </c>
      <c r="H17" s="14">
        <v>5.5519239448321498</v>
      </c>
      <c r="I17" s="12" t="s">
        <v>34</v>
      </c>
      <c r="J17" s="12">
        <v>5.5600139999999998</v>
      </c>
      <c r="K17" s="12">
        <v>-0.20574400000000001</v>
      </c>
      <c r="L17" s="32">
        <f t="shared" si="0"/>
        <v>0.91261799253865883</v>
      </c>
      <c r="M17" s="34">
        <f t="shared" si="1"/>
        <v>913</v>
      </c>
      <c r="N17" s="18">
        <v>45095</v>
      </c>
      <c r="O17" s="19">
        <v>0.37944444444444447</v>
      </c>
    </row>
    <row r="18" spans="1:15">
      <c r="A18" s="12" t="s">
        <v>91</v>
      </c>
      <c r="B18" s="13" t="s">
        <v>92</v>
      </c>
      <c r="C18" s="15" t="s">
        <v>73</v>
      </c>
      <c r="D18" s="12" t="s">
        <v>74</v>
      </c>
      <c r="E18" s="12">
        <v>25</v>
      </c>
      <c r="F18" s="12" t="s">
        <v>90</v>
      </c>
      <c r="G18" s="14">
        <v>-0.20952032165189199</v>
      </c>
      <c r="H18" s="14">
        <v>5.5599972511204196</v>
      </c>
      <c r="I18" s="12" t="s">
        <v>35</v>
      </c>
      <c r="J18" s="12">
        <v>5.5600139999999998</v>
      </c>
      <c r="K18" s="12">
        <v>-0.20574400000000001</v>
      </c>
      <c r="L18" s="32">
        <f t="shared" si="0"/>
        <v>0.41793640870310544</v>
      </c>
      <c r="M18" s="34">
        <f t="shared" si="1"/>
        <v>418</v>
      </c>
      <c r="N18" s="18">
        <v>45095</v>
      </c>
      <c r="O18" s="19">
        <v>0.33777777777777779</v>
      </c>
    </row>
    <row r="19" spans="1:15">
      <c r="A19" s="12" t="s">
        <v>93</v>
      </c>
      <c r="B19" s="13" t="s">
        <v>94</v>
      </c>
      <c r="C19" s="15" t="s">
        <v>73</v>
      </c>
      <c r="D19" s="12" t="s">
        <v>74</v>
      </c>
      <c r="E19" s="12">
        <v>37</v>
      </c>
      <c r="F19" s="12" t="s">
        <v>90</v>
      </c>
      <c r="G19" s="14">
        <v>-0.21021847634736501</v>
      </c>
      <c r="H19" s="14">
        <v>5.5642029864485698</v>
      </c>
      <c r="I19" s="12" t="s">
        <v>36</v>
      </c>
      <c r="J19" s="12">
        <v>5.5600139999999998</v>
      </c>
      <c r="K19" s="12">
        <v>-0.20574400000000001</v>
      </c>
      <c r="L19" s="32">
        <f t="shared" si="0"/>
        <v>0.67984091593851548</v>
      </c>
      <c r="M19" s="34">
        <f t="shared" si="1"/>
        <v>680</v>
      </c>
      <c r="N19" s="18">
        <v>45095</v>
      </c>
      <c r="O19" s="19">
        <v>0.42111111111111116</v>
      </c>
    </row>
    <row r="20" spans="1:15">
      <c r="A20" s="12" t="s">
        <v>95</v>
      </c>
      <c r="B20" s="13" t="s">
        <v>96</v>
      </c>
      <c r="C20" s="15" t="s">
        <v>73</v>
      </c>
      <c r="D20" s="12" t="s">
        <v>74</v>
      </c>
      <c r="E20" s="12">
        <v>37</v>
      </c>
      <c r="F20" s="12" t="s">
        <v>97</v>
      </c>
      <c r="G20" s="14">
        <v>-0.203700060724017</v>
      </c>
      <c r="H20" s="14">
        <v>5.5612224715063103</v>
      </c>
      <c r="I20" s="12" t="s">
        <v>34</v>
      </c>
      <c r="J20" s="12">
        <v>5.5600139999999998</v>
      </c>
      <c r="K20" s="12">
        <v>-0.20574400000000001</v>
      </c>
      <c r="L20" s="32">
        <f t="shared" si="0"/>
        <v>0.26310856682936246</v>
      </c>
      <c r="M20" s="34">
        <f t="shared" si="1"/>
        <v>263</v>
      </c>
      <c r="N20" s="18">
        <v>45095</v>
      </c>
      <c r="O20" s="19">
        <v>0.46277777777777779</v>
      </c>
    </row>
    <row r="21" spans="1:15">
      <c r="A21" s="12" t="s">
        <v>98</v>
      </c>
      <c r="B21" s="13" t="s">
        <v>99</v>
      </c>
      <c r="C21" s="15" t="s">
        <v>100</v>
      </c>
      <c r="D21" s="12" t="s">
        <v>78</v>
      </c>
      <c r="E21" s="12">
        <v>45</v>
      </c>
      <c r="F21" s="12" t="s">
        <v>97</v>
      </c>
      <c r="G21" s="14">
        <v>-0.21101756375307301</v>
      </c>
      <c r="H21" s="14">
        <v>5.5454711201187799</v>
      </c>
      <c r="I21" s="12" t="s">
        <v>35</v>
      </c>
      <c r="J21" s="12">
        <v>5.5600139999999998</v>
      </c>
      <c r="K21" s="12">
        <v>-0.20574400000000001</v>
      </c>
      <c r="L21" s="32">
        <f t="shared" si="0"/>
        <v>1.7191952714182761</v>
      </c>
      <c r="M21" s="34">
        <f t="shared" si="1"/>
        <v>1719</v>
      </c>
      <c r="N21" s="18">
        <v>45125</v>
      </c>
      <c r="O21" s="19">
        <v>0.50513888888888892</v>
      </c>
    </row>
    <row r="22" spans="1:15">
      <c r="A22" s="12" t="s">
        <v>101</v>
      </c>
      <c r="B22" s="13" t="s">
        <v>102</v>
      </c>
      <c r="C22" s="15" t="s">
        <v>100</v>
      </c>
      <c r="D22" s="12" t="s">
        <v>74</v>
      </c>
      <c r="E22" s="12">
        <v>45</v>
      </c>
      <c r="F22" s="12" t="s">
        <v>97</v>
      </c>
      <c r="G22" s="14">
        <v>-0.21073099483215499</v>
      </c>
      <c r="H22" s="14">
        <v>5.5462632913524601</v>
      </c>
      <c r="I22" s="12" t="s">
        <v>36</v>
      </c>
      <c r="J22" s="12">
        <v>5.5600139999999998</v>
      </c>
      <c r="K22" s="12">
        <v>-0.20574400000000001</v>
      </c>
      <c r="L22" s="32">
        <f t="shared" si="0"/>
        <v>1.6255740565613952</v>
      </c>
      <c r="M22" s="34">
        <f t="shared" si="1"/>
        <v>1626</v>
      </c>
      <c r="N22" s="18">
        <v>45125</v>
      </c>
      <c r="O22" s="19" t="s">
        <v>49</v>
      </c>
    </row>
    <row r="23" spans="1:15">
      <c r="A23" s="12" t="s">
        <v>103</v>
      </c>
      <c r="B23" s="13" t="s">
        <v>104</v>
      </c>
      <c r="C23" s="15" t="s">
        <v>100</v>
      </c>
      <c r="D23" s="12" t="s">
        <v>78</v>
      </c>
      <c r="E23" s="12">
        <v>26</v>
      </c>
      <c r="F23" s="12" t="s">
        <v>105</v>
      </c>
      <c r="G23" s="14">
        <v>-0.18996246842897899</v>
      </c>
      <c r="H23" s="14">
        <v>5.5972043466545696</v>
      </c>
      <c r="I23" s="12" t="s">
        <v>34</v>
      </c>
      <c r="J23" s="12">
        <v>5.5600139999999998</v>
      </c>
      <c r="K23" s="12">
        <v>-0.20574400000000001</v>
      </c>
      <c r="L23" s="32">
        <f t="shared" si="0"/>
        <v>4.4890605406663635</v>
      </c>
      <c r="M23" s="34">
        <f t="shared" si="1"/>
        <v>4489</v>
      </c>
      <c r="N23" s="18">
        <v>45125</v>
      </c>
      <c r="O23" s="19" t="s">
        <v>47</v>
      </c>
    </row>
    <row r="24" spans="1:15">
      <c r="A24" s="12" t="s">
        <v>106</v>
      </c>
      <c r="B24" s="13" t="s">
        <v>107</v>
      </c>
      <c r="C24" s="15" t="s">
        <v>100</v>
      </c>
      <c r="D24" s="12" t="s">
        <v>78</v>
      </c>
      <c r="E24" s="12">
        <v>26</v>
      </c>
      <c r="F24" s="12" t="s">
        <v>105</v>
      </c>
      <c r="G24" s="14">
        <v>-0.20664668179899501</v>
      </c>
      <c r="H24" s="14">
        <v>5.5577741478887202</v>
      </c>
      <c r="I24" s="12" t="s">
        <v>35</v>
      </c>
      <c r="J24" s="12">
        <v>5.5600139999999998</v>
      </c>
      <c r="K24" s="12">
        <v>-0.20574400000000001</v>
      </c>
      <c r="L24" s="32">
        <f t="shared" si="0"/>
        <v>0.26834925930834608</v>
      </c>
      <c r="M24" s="34">
        <f t="shared" si="1"/>
        <v>268</v>
      </c>
      <c r="N24" s="18">
        <v>45125</v>
      </c>
      <c r="O24" s="19" t="s">
        <v>46</v>
      </c>
    </row>
    <row r="25" spans="1:15">
      <c r="A25" s="12" t="s">
        <v>108</v>
      </c>
      <c r="B25" s="13" t="s">
        <v>109</v>
      </c>
      <c r="C25" s="15" t="s">
        <v>100</v>
      </c>
      <c r="D25" s="12" t="s">
        <v>78</v>
      </c>
      <c r="E25" s="12">
        <v>43</v>
      </c>
      <c r="F25" s="12" t="s">
        <v>105</v>
      </c>
      <c r="G25" s="14">
        <v>-0.20330707000584</v>
      </c>
      <c r="H25" s="14">
        <v>5.5604746208361497</v>
      </c>
      <c r="I25" s="12" t="s">
        <v>36</v>
      </c>
      <c r="J25" s="12">
        <v>5.5600139999999998</v>
      </c>
      <c r="K25" s="12">
        <v>-0.20574400000000001</v>
      </c>
      <c r="L25" s="32">
        <f t="shared" si="0"/>
        <v>0.27451967535447963</v>
      </c>
      <c r="M25" s="34">
        <f t="shared" si="1"/>
        <v>275</v>
      </c>
      <c r="N25" s="18">
        <v>45156</v>
      </c>
      <c r="O25" s="19" t="s">
        <v>45</v>
      </c>
    </row>
    <row r="26" spans="1:15">
      <c r="A26" s="12" t="s">
        <v>110</v>
      </c>
      <c r="B26" s="13" t="s">
        <v>99</v>
      </c>
      <c r="C26" s="15" t="s">
        <v>100</v>
      </c>
      <c r="D26" s="12" t="s">
        <v>74</v>
      </c>
      <c r="E26" s="12">
        <v>43</v>
      </c>
      <c r="F26" s="12" t="s">
        <v>111</v>
      </c>
      <c r="G26" s="14">
        <v>-0.20952032165189199</v>
      </c>
      <c r="H26" s="14">
        <v>5.5599972511204196</v>
      </c>
      <c r="I26" s="12" t="s">
        <v>34</v>
      </c>
      <c r="J26" s="12">
        <v>5.5600139999999998</v>
      </c>
      <c r="K26" s="12">
        <v>-0.20574400000000001</v>
      </c>
      <c r="L26" s="32">
        <f t="shared" si="0"/>
        <v>0.41793640870310544</v>
      </c>
      <c r="M26" s="34">
        <f t="shared" si="1"/>
        <v>418</v>
      </c>
      <c r="N26" s="18">
        <v>45156</v>
      </c>
      <c r="O26" s="19">
        <v>0.33847222222222223</v>
      </c>
    </row>
    <row r="27" spans="1:15">
      <c r="A27" s="12" t="s">
        <v>112</v>
      </c>
      <c r="B27" s="13" t="s">
        <v>113</v>
      </c>
      <c r="C27" s="15" t="s">
        <v>100</v>
      </c>
      <c r="D27" s="12" t="s">
        <v>74</v>
      </c>
      <c r="E27" s="12">
        <v>30</v>
      </c>
      <c r="F27" s="12" t="s">
        <v>111</v>
      </c>
      <c r="G27" s="14">
        <v>-0.203700060724017</v>
      </c>
      <c r="H27" s="14">
        <v>5.5612224715063103</v>
      </c>
      <c r="I27" s="12" t="s">
        <v>35</v>
      </c>
      <c r="J27" s="12">
        <v>5.5600139999999998</v>
      </c>
      <c r="K27" s="12">
        <v>-0.20574400000000001</v>
      </c>
      <c r="L27" s="32">
        <f t="shared" si="0"/>
        <v>0.26310856682936246</v>
      </c>
      <c r="M27" s="34">
        <f t="shared" si="1"/>
        <v>263</v>
      </c>
      <c r="N27" s="18">
        <v>45156</v>
      </c>
      <c r="O27" s="19" t="s">
        <v>50</v>
      </c>
    </row>
    <row r="28" spans="1:15" ht="15" thickBot="1">
      <c r="A28" s="12" t="s">
        <v>114</v>
      </c>
      <c r="B28" s="13" t="s">
        <v>115</v>
      </c>
      <c r="C28" s="15" t="s">
        <v>100</v>
      </c>
      <c r="D28" s="12" t="s">
        <v>74</v>
      </c>
      <c r="E28" s="12">
        <v>30</v>
      </c>
      <c r="F28" s="12" t="s">
        <v>111</v>
      </c>
      <c r="G28" s="14">
        <v>-0.20664668179899501</v>
      </c>
      <c r="H28" s="14">
        <v>5.5564505846065604</v>
      </c>
      <c r="I28" s="12" t="s">
        <v>36</v>
      </c>
      <c r="J28" s="12">
        <v>5.5600139999999998</v>
      </c>
      <c r="K28" s="12">
        <v>-0.20574400000000001</v>
      </c>
      <c r="L28" s="33">
        <f t="shared" si="0"/>
        <v>0.40863370307864488</v>
      </c>
      <c r="M28" s="34">
        <f t="shared" si="1"/>
        <v>409</v>
      </c>
      <c r="N28" s="18">
        <v>45156</v>
      </c>
      <c r="O28" s="19">
        <v>0.96347222222222229</v>
      </c>
    </row>
    <row r="31" spans="1:15">
      <c r="A31" s="35"/>
    </row>
    <row r="32" spans="1:15">
      <c r="A32" s="35"/>
    </row>
    <row r="33" spans="1:1">
      <c r="A33" s="2"/>
    </row>
  </sheetData>
  <mergeCells count="4">
    <mergeCell ref="A8:O8"/>
    <mergeCell ref="A7:F7"/>
    <mergeCell ref="A9:J9"/>
    <mergeCell ref="K9:O9"/>
  </mergeCells>
  <phoneticPr fontId="1" type="noConversion"/>
  <conditionalFormatting sqref="A10:A28">
    <cfRule type="duplicateValues" dxfId="0" priority="1"/>
  </conditionalFormatting>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A9F41-22BD-49A4-9111-4AAB9E376D0E}">
  <sheetPr>
    <tabColor rgb="FF152E9F"/>
  </sheetPr>
  <dimension ref="A4:W65"/>
  <sheetViews>
    <sheetView zoomScale="70" zoomScaleNormal="70" workbookViewId="0">
      <pane ySplit="9" topLeftCell="A10" activePane="bottomLeft" state="frozen"/>
      <selection pane="bottomLeft" activeCell="G71" sqref="G71"/>
    </sheetView>
  </sheetViews>
  <sheetFormatPr defaultColWidth="9.140625" defaultRowHeight="14.45"/>
  <cols>
    <col min="1" max="1" width="6.5703125" style="1" customWidth="1"/>
    <col min="2" max="2" width="9.140625" style="1"/>
    <col min="3" max="3" width="37.85546875" style="1" customWidth="1"/>
    <col min="4" max="4" width="11.42578125" style="1" bestFit="1" customWidth="1"/>
    <col min="5" max="5" width="13.140625" style="1" bestFit="1" customWidth="1"/>
    <col min="6" max="6" width="10.140625" style="1" bestFit="1" customWidth="1"/>
    <col min="7" max="7" width="26.28515625" style="1" customWidth="1"/>
    <col min="8" max="10" width="9.140625" style="1"/>
    <col min="11" max="11" width="15.5703125" style="1" customWidth="1"/>
    <col min="12" max="12" width="15.5703125" style="1" bestFit="1" customWidth="1"/>
    <col min="13" max="13" width="41.42578125" style="1" bestFit="1" customWidth="1"/>
    <col min="14" max="14" width="6.140625" style="1" bestFit="1" customWidth="1"/>
    <col min="15" max="15" width="7.140625" style="1" bestFit="1" customWidth="1"/>
    <col min="16" max="16" width="11.7109375" style="1" bestFit="1" customWidth="1"/>
    <col min="17" max="17" width="37.42578125" style="1" customWidth="1"/>
    <col min="18" max="18" width="11.42578125" style="1" bestFit="1" customWidth="1"/>
    <col min="19" max="16384" width="9.140625" style="1"/>
  </cols>
  <sheetData>
    <row r="4" spans="1:20">
      <c r="C4" s="2"/>
    </row>
    <row r="7" spans="1:20" ht="18" customHeight="1">
      <c r="A7" s="62" t="s">
        <v>7</v>
      </c>
      <c r="B7" s="62"/>
      <c r="C7" s="62"/>
      <c r="D7" s="62"/>
      <c r="E7" s="62"/>
      <c r="F7" s="62"/>
    </row>
    <row r="8" spans="1:20" ht="18" customHeight="1">
      <c r="A8" s="80" t="s">
        <v>116</v>
      </c>
      <c r="B8" s="80"/>
      <c r="C8" s="80"/>
      <c r="D8" s="80"/>
      <c r="E8" s="80"/>
      <c r="F8" s="80"/>
      <c r="G8" s="80"/>
      <c r="H8" s="80"/>
      <c r="I8" s="80"/>
      <c r="J8" s="80"/>
      <c r="K8" s="80"/>
      <c r="L8" s="80"/>
      <c r="M8" s="80"/>
      <c r="N8" s="39"/>
      <c r="O8" s="39"/>
      <c r="P8" s="39"/>
      <c r="Q8" s="39"/>
      <c r="R8" s="39"/>
      <c r="S8" s="39"/>
      <c r="T8" s="39"/>
    </row>
    <row r="9" spans="1:20" ht="14.45" customHeight="1">
      <c r="A9" s="80"/>
      <c r="B9" s="80"/>
      <c r="C9" s="80"/>
      <c r="D9" s="80"/>
      <c r="E9" s="80"/>
      <c r="F9" s="80"/>
      <c r="G9" s="80"/>
      <c r="H9" s="80"/>
      <c r="I9" s="80"/>
      <c r="J9" s="80"/>
      <c r="K9" s="80"/>
      <c r="L9" s="80"/>
      <c r="M9" s="80"/>
      <c r="N9" s="39"/>
      <c r="O9" s="39"/>
      <c r="P9" s="39"/>
      <c r="Q9" s="39"/>
      <c r="R9" s="39"/>
      <c r="S9" s="39"/>
      <c r="T9" s="39"/>
    </row>
    <row r="10" spans="1:20" ht="14.45" customHeight="1">
      <c r="A10" s="81" t="s">
        <v>117</v>
      </c>
      <c r="B10" s="81"/>
      <c r="C10" s="40"/>
      <c r="D10" s="40"/>
      <c r="E10" s="40"/>
      <c r="F10" s="40"/>
      <c r="G10" s="40"/>
      <c r="H10" s="40"/>
      <c r="I10" s="40"/>
      <c r="J10" s="40"/>
      <c r="K10" s="40"/>
      <c r="L10" s="40"/>
      <c r="M10" s="40"/>
      <c r="N10" s="39"/>
      <c r="O10" s="39"/>
      <c r="P10" s="39"/>
      <c r="Q10" s="39"/>
      <c r="R10" s="39"/>
      <c r="S10" s="39"/>
      <c r="T10" s="39"/>
    </row>
    <row r="11" spans="1:20" ht="36" customHeight="1">
      <c r="A11" s="81"/>
      <c r="B11" s="81"/>
      <c r="C11" s="40"/>
      <c r="D11" s="40"/>
      <c r="E11" s="40"/>
      <c r="F11" s="40"/>
      <c r="G11" s="40"/>
      <c r="H11" s="40"/>
      <c r="I11" s="40"/>
      <c r="J11" s="40"/>
      <c r="K11" s="40"/>
      <c r="L11" s="40"/>
      <c r="M11" s="40"/>
      <c r="N11" s="39"/>
      <c r="O11" s="39"/>
      <c r="P11" s="39"/>
      <c r="Q11" s="39"/>
      <c r="R11" s="39"/>
      <c r="S11" s="39"/>
      <c r="T11" s="39"/>
    </row>
    <row r="12" spans="1:20" ht="14.45" customHeight="1">
      <c r="A12" s="40"/>
      <c r="B12" s="40"/>
      <c r="C12" s="40"/>
      <c r="D12" s="40"/>
      <c r="E12" s="40"/>
      <c r="F12" s="40"/>
      <c r="G12" s="40"/>
      <c r="H12" s="40"/>
      <c r="I12" s="40"/>
      <c r="J12" s="40"/>
      <c r="K12" s="40"/>
      <c r="L12" s="40"/>
      <c r="M12" s="40"/>
      <c r="N12" s="39"/>
      <c r="O12" s="39"/>
      <c r="P12" s="39"/>
      <c r="Q12" s="39"/>
      <c r="R12" s="39"/>
      <c r="S12" s="39"/>
      <c r="T12" s="39"/>
    </row>
    <row r="13" spans="1:20" ht="14.45" customHeight="1">
      <c r="A13" s="83" t="s">
        <v>118</v>
      </c>
      <c r="B13" s="83"/>
      <c r="C13" s="83"/>
      <c r="D13" s="83"/>
      <c r="E13" s="83"/>
      <c r="F13" s="83"/>
      <c r="G13" s="83"/>
      <c r="H13" s="83"/>
      <c r="I13" s="83"/>
      <c r="J13" s="83"/>
      <c r="K13" s="83"/>
      <c r="L13" s="83"/>
      <c r="M13" s="83"/>
      <c r="N13" s="39"/>
      <c r="O13" s="39"/>
      <c r="P13" s="39"/>
      <c r="Q13" s="39"/>
      <c r="R13" s="39"/>
      <c r="S13" s="39"/>
      <c r="T13" s="39"/>
    </row>
    <row r="14" spans="1:20" ht="14.45" customHeight="1">
      <c r="A14" s="83"/>
      <c r="B14" s="83"/>
      <c r="C14" s="83"/>
      <c r="D14" s="83"/>
      <c r="E14" s="83"/>
      <c r="F14" s="83"/>
      <c r="G14" s="83"/>
      <c r="H14" s="83"/>
      <c r="I14" s="83"/>
      <c r="J14" s="83"/>
      <c r="K14" s="83"/>
      <c r="L14" s="83"/>
      <c r="M14" s="83"/>
      <c r="N14" s="39"/>
      <c r="O14" s="39"/>
      <c r="P14" s="39"/>
      <c r="Q14" s="39"/>
      <c r="R14" s="39"/>
      <c r="S14" s="39"/>
      <c r="T14" s="39"/>
    </row>
    <row r="15" spans="1:20" ht="14.45" customHeight="1">
      <c r="A15" s="83"/>
      <c r="B15" s="83"/>
      <c r="C15" s="83"/>
      <c r="D15" s="83"/>
      <c r="E15" s="83"/>
      <c r="F15" s="83"/>
      <c r="G15" s="83"/>
      <c r="H15" s="83"/>
      <c r="I15" s="83"/>
      <c r="J15" s="83"/>
      <c r="K15" s="83"/>
      <c r="L15" s="83"/>
      <c r="M15" s="83"/>
      <c r="N15" s="39"/>
      <c r="O15" s="39"/>
      <c r="P15" s="39"/>
      <c r="Q15" s="39"/>
      <c r="R15" s="39"/>
      <c r="S15" s="39"/>
      <c r="T15" s="39"/>
    </row>
    <row r="16" spans="1:20" ht="14.45" customHeight="1">
      <c r="A16" s="83"/>
      <c r="B16" s="83"/>
      <c r="C16" s="83"/>
      <c r="D16" s="83"/>
      <c r="E16" s="83"/>
      <c r="F16" s="83"/>
      <c r="G16" s="83"/>
      <c r="H16" s="83"/>
      <c r="I16" s="83"/>
      <c r="J16" s="83"/>
      <c r="K16" s="83"/>
      <c r="L16" s="83"/>
      <c r="M16" s="83"/>
      <c r="N16" s="39"/>
      <c r="O16" s="39"/>
      <c r="P16" s="39"/>
      <c r="Q16" s="39"/>
      <c r="R16" s="39"/>
      <c r="S16" s="39"/>
      <c r="T16" s="39"/>
    </row>
    <row r="17" spans="1:23" ht="14.1" customHeight="1">
      <c r="A17" s="83"/>
      <c r="B17" s="83"/>
      <c r="C17" s="83"/>
      <c r="D17" s="83"/>
      <c r="E17" s="83"/>
      <c r="F17" s="83"/>
      <c r="G17" s="83"/>
      <c r="H17" s="83"/>
      <c r="I17" s="83"/>
      <c r="J17" s="83"/>
      <c r="K17" s="83"/>
      <c r="L17" s="83"/>
      <c r="M17" s="83"/>
      <c r="N17" s="39"/>
      <c r="O17" s="39"/>
      <c r="P17" s="39"/>
      <c r="Q17" s="39"/>
      <c r="R17" s="39"/>
      <c r="S17" s="39"/>
      <c r="T17" s="39"/>
    </row>
    <row r="18" spans="1:23" ht="14.45" customHeight="1">
      <c r="A18" s="83"/>
      <c r="B18" s="83"/>
      <c r="C18" s="83"/>
      <c r="D18" s="83"/>
      <c r="E18" s="83"/>
      <c r="F18" s="83"/>
      <c r="G18" s="83"/>
      <c r="H18" s="83"/>
      <c r="I18" s="83"/>
      <c r="J18" s="83"/>
      <c r="K18" s="83"/>
      <c r="L18" s="83"/>
      <c r="M18" s="83"/>
      <c r="N18" s="39"/>
      <c r="O18" s="39"/>
      <c r="P18" s="39"/>
      <c r="Q18" s="39"/>
      <c r="R18" s="39"/>
      <c r="S18" s="39"/>
      <c r="T18" s="39"/>
    </row>
    <row r="19" spans="1:23" ht="14.45" customHeight="1">
      <c r="A19" s="40"/>
      <c r="B19" s="40"/>
      <c r="C19" s="40"/>
      <c r="D19" s="40"/>
      <c r="E19" s="40"/>
      <c r="F19" s="40"/>
      <c r="G19" s="40"/>
      <c r="H19" s="40"/>
      <c r="I19" s="40"/>
      <c r="J19" s="40"/>
      <c r="K19" s="40"/>
      <c r="L19" s="40"/>
      <c r="M19" s="40"/>
      <c r="N19" s="39"/>
      <c r="O19" s="39"/>
      <c r="P19" s="39"/>
      <c r="Q19" s="39"/>
      <c r="R19" s="39"/>
      <c r="S19" s="39"/>
      <c r="T19" s="39"/>
    </row>
    <row r="20" spans="1:23" ht="21">
      <c r="A20" s="81" t="s">
        <v>119</v>
      </c>
      <c r="B20" s="81"/>
      <c r="L20" s="36" t="s">
        <v>120</v>
      </c>
    </row>
    <row r="21" spans="1:23" ht="22.35" customHeight="1">
      <c r="A21" s="81"/>
      <c r="B21" s="81"/>
      <c r="L21" s="20" t="s">
        <v>39</v>
      </c>
      <c r="M21" s="20" t="s">
        <v>40</v>
      </c>
      <c r="N21"/>
      <c r="O21"/>
      <c r="P21"/>
      <c r="Q21" s="26"/>
      <c r="R21" s="26"/>
      <c r="S21" s="26"/>
      <c r="T21" s="26"/>
      <c r="U21" s="26"/>
      <c r="V21" s="26"/>
      <c r="W21" s="26"/>
    </row>
    <row r="22" spans="1:23">
      <c r="A22" s="82"/>
      <c r="B22" s="82"/>
      <c r="C22" s="82"/>
      <c r="D22" s="82"/>
      <c r="E22" s="82"/>
      <c r="F22" s="82"/>
      <c r="G22" s="82"/>
      <c r="H22" s="82"/>
      <c r="I22" s="82"/>
      <c r="J22" s="82"/>
      <c r="K22" s="82"/>
      <c r="L22" s="20" t="s">
        <v>27</v>
      </c>
      <c r="M22" s="23" t="s">
        <v>41</v>
      </c>
      <c r="N22" s="23" t="s">
        <v>42</v>
      </c>
      <c r="O22" s="23" t="s">
        <v>43</v>
      </c>
      <c r="P22" s="23" t="s">
        <v>37</v>
      </c>
      <c r="Q22" s="26"/>
      <c r="R22" s="26"/>
      <c r="S22" s="26"/>
      <c r="T22" s="26"/>
      <c r="U22" s="26"/>
      <c r="V22" s="26"/>
      <c r="W22" s="26"/>
    </row>
    <row r="23" spans="1:23" ht="15" customHeight="1">
      <c r="A23" s="82"/>
      <c r="B23" s="82"/>
      <c r="C23" s="82"/>
      <c r="D23" s="82"/>
      <c r="E23" s="82"/>
      <c r="F23" s="82"/>
      <c r="G23" s="82"/>
      <c r="H23" s="82"/>
      <c r="I23" s="82"/>
      <c r="J23" s="82"/>
      <c r="K23" s="82"/>
      <c r="L23" s="21" t="s">
        <v>44</v>
      </c>
      <c r="M23">
        <v>1</v>
      </c>
      <c r="N23"/>
      <c r="O23"/>
      <c r="P23">
        <v>1</v>
      </c>
      <c r="Q23" s="26"/>
      <c r="R23" s="26"/>
      <c r="S23" s="26"/>
      <c r="T23" s="26"/>
      <c r="U23" s="26"/>
      <c r="V23" s="26"/>
      <c r="W23" s="26"/>
    </row>
    <row r="24" spans="1:23">
      <c r="A24" s="82"/>
      <c r="B24" s="82"/>
      <c r="C24" s="82"/>
      <c r="D24" s="82"/>
      <c r="E24" s="82"/>
      <c r="F24" s="82"/>
      <c r="G24" s="82"/>
      <c r="H24" s="82"/>
      <c r="I24" s="82"/>
      <c r="J24" s="82"/>
      <c r="K24" s="82"/>
      <c r="L24" s="21" t="s">
        <v>45</v>
      </c>
      <c r="M24"/>
      <c r="N24"/>
      <c r="O24">
        <v>1</v>
      </c>
      <c r="P24">
        <v>1</v>
      </c>
    </row>
    <row r="25" spans="1:23">
      <c r="A25" s="82"/>
      <c r="B25" s="82"/>
      <c r="C25" s="82"/>
      <c r="D25" s="82"/>
      <c r="E25" s="82"/>
      <c r="F25" s="82"/>
      <c r="G25" s="82"/>
      <c r="H25" s="82"/>
      <c r="I25" s="82"/>
      <c r="J25" s="82"/>
      <c r="K25" s="82"/>
      <c r="L25" s="21" t="s">
        <v>46</v>
      </c>
      <c r="M25"/>
      <c r="N25">
        <v>1</v>
      </c>
      <c r="O25"/>
      <c r="P25">
        <v>1</v>
      </c>
    </row>
    <row r="26" spans="1:23" ht="14.45" customHeight="1">
      <c r="L26" s="21" t="s">
        <v>47</v>
      </c>
      <c r="M26"/>
      <c r="N26">
        <v>1</v>
      </c>
      <c r="O26"/>
      <c r="P26">
        <v>1</v>
      </c>
    </row>
    <row r="27" spans="1:23" ht="14.45" customHeight="1">
      <c r="L27" s="21" t="s">
        <v>48</v>
      </c>
      <c r="M27">
        <v>1</v>
      </c>
      <c r="N27"/>
      <c r="O27"/>
      <c r="P27">
        <v>1</v>
      </c>
    </row>
    <row r="28" spans="1:23" ht="14.45" customHeight="1">
      <c r="L28" s="21" t="s">
        <v>49</v>
      </c>
      <c r="M28"/>
      <c r="N28">
        <v>1</v>
      </c>
      <c r="O28"/>
      <c r="P28">
        <v>1</v>
      </c>
      <c r="V28" s="26"/>
      <c r="W28" s="26"/>
    </row>
    <row r="29" spans="1:23" ht="14.45" customHeight="1">
      <c r="L29" s="21" t="s">
        <v>38</v>
      </c>
      <c r="M29">
        <v>1</v>
      </c>
      <c r="N29"/>
      <c r="O29"/>
      <c r="P29">
        <v>1</v>
      </c>
      <c r="V29" s="26"/>
      <c r="W29" s="26"/>
    </row>
    <row r="30" spans="1:23">
      <c r="L30" s="21" t="s">
        <v>50</v>
      </c>
      <c r="M30"/>
      <c r="N30"/>
      <c r="O30">
        <v>1</v>
      </c>
      <c r="P30">
        <v>1</v>
      </c>
    </row>
    <row r="31" spans="1:23">
      <c r="L31" s="24">
        <v>0.33777777777777779</v>
      </c>
      <c r="M31">
        <v>1</v>
      </c>
      <c r="N31"/>
      <c r="O31"/>
      <c r="P31">
        <v>1</v>
      </c>
    </row>
    <row r="32" spans="1:23">
      <c r="L32" s="24">
        <v>0.33847222222222223</v>
      </c>
      <c r="M32"/>
      <c r="N32"/>
      <c r="O32">
        <v>1</v>
      </c>
      <c r="P32">
        <v>1</v>
      </c>
    </row>
    <row r="33" spans="1:16" ht="15" customHeight="1">
      <c r="H33" s="38"/>
      <c r="I33" s="37"/>
      <c r="L33" s="24">
        <v>0.37944444444444447</v>
      </c>
      <c r="M33">
        <v>1</v>
      </c>
      <c r="N33"/>
      <c r="O33"/>
      <c r="P33">
        <v>1</v>
      </c>
    </row>
    <row r="34" spans="1:16">
      <c r="H34" s="38"/>
      <c r="I34" s="37"/>
      <c r="L34" s="24">
        <v>0.42111111111111116</v>
      </c>
      <c r="M34">
        <v>2</v>
      </c>
      <c r="N34"/>
      <c r="O34"/>
      <c r="P34">
        <v>2</v>
      </c>
    </row>
    <row r="35" spans="1:16">
      <c r="H35" s="38"/>
      <c r="I35" s="37"/>
      <c r="L35" s="24">
        <v>0.46277777777777779</v>
      </c>
      <c r="M35">
        <v>2</v>
      </c>
      <c r="N35"/>
      <c r="O35"/>
      <c r="P35">
        <v>2</v>
      </c>
    </row>
    <row r="36" spans="1:16">
      <c r="L36" s="24">
        <v>0.50444444444444447</v>
      </c>
      <c r="M36">
        <v>1</v>
      </c>
      <c r="N36"/>
      <c r="O36"/>
      <c r="P36">
        <v>1</v>
      </c>
    </row>
    <row r="37" spans="1:16">
      <c r="L37" s="24">
        <v>0.50513888888888892</v>
      </c>
      <c r="M37"/>
      <c r="N37">
        <v>1</v>
      </c>
      <c r="O37"/>
      <c r="P37">
        <v>1</v>
      </c>
    </row>
    <row r="38" spans="1:16">
      <c r="L38" s="24">
        <v>0.96347222222222229</v>
      </c>
      <c r="M38"/>
      <c r="N38"/>
      <c r="O38">
        <v>1</v>
      </c>
      <c r="P38">
        <v>1</v>
      </c>
    </row>
    <row r="39" spans="1:16">
      <c r="L39" s="21" t="s">
        <v>37</v>
      </c>
      <c r="M39">
        <v>10</v>
      </c>
      <c r="N39">
        <v>4</v>
      </c>
      <c r="O39">
        <v>4</v>
      </c>
      <c r="P39">
        <v>18</v>
      </c>
    </row>
    <row r="45" spans="1:16">
      <c r="A45" s="78" t="s">
        <v>121</v>
      </c>
      <c r="B45" s="78"/>
    </row>
    <row r="46" spans="1:16" ht="36" customHeight="1">
      <c r="A46" s="78"/>
      <c r="B46" s="78"/>
      <c r="C46" s="79" t="s">
        <v>122</v>
      </c>
      <c r="D46" s="79"/>
      <c r="E46" s="79"/>
      <c r="F46" s="79"/>
      <c r="G46" s="79"/>
      <c r="H46" s="79"/>
      <c r="L46" s="36" t="s">
        <v>120</v>
      </c>
    </row>
    <row r="47" spans="1:16">
      <c r="L47" s="20" t="s">
        <v>27</v>
      </c>
      <c r="M47" t="s">
        <v>39</v>
      </c>
      <c r="N47" s="26"/>
    </row>
    <row r="48" spans="1:16">
      <c r="L48" s="21" t="s">
        <v>34</v>
      </c>
      <c r="M48">
        <v>6</v>
      </c>
    </row>
    <row r="49" spans="1:14">
      <c r="A49" s="51"/>
      <c r="L49" s="27" t="s">
        <v>52</v>
      </c>
      <c r="M49">
        <v>4</v>
      </c>
    </row>
    <row r="50" spans="1:14">
      <c r="L50" s="27" t="s">
        <v>53</v>
      </c>
      <c r="M50">
        <v>1</v>
      </c>
    </row>
    <row r="51" spans="1:14">
      <c r="L51" s="27" t="s">
        <v>54</v>
      </c>
      <c r="M51">
        <v>1</v>
      </c>
      <c r="N51" s="37"/>
    </row>
    <row r="52" spans="1:14">
      <c r="L52" s="21" t="s">
        <v>35</v>
      </c>
      <c r="M52">
        <v>6</v>
      </c>
      <c r="N52" s="37"/>
    </row>
    <row r="53" spans="1:14" ht="15.75" customHeight="1">
      <c r="L53" s="27" t="s">
        <v>52</v>
      </c>
      <c r="M53">
        <v>3</v>
      </c>
      <c r="N53" s="37"/>
    </row>
    <row r="54" spans="1:14">
      <c r="L54" s="27" t="s">
        <v>53</v>
      </c>
      <c r="M54">
        <v>2</v>
      </c>
    </row>
    <row r="55" spans="1:14">
      <c r="L55" s="27" t="s">
        <v>54</v>
      </c>
      <c r="M55">
        <v>1</v>
      </c>
    </row>
    <row r="56" spans="1:14">
      <c r="L56" s="21" t="s">
        <v>36</v>
      </c>
      <c r="M56">
        <v>6</v>
      </c>
    </row>
    <row r="57" spans="1:14">
      <c r="L57" s="27" t="s">
        <v>52</v>
      </c>
      <c r="M57">
        <v>3</v>
      </c>
    </row>
    <row r="58" spans="1:14">
      <c r="L58" s="27" t="s">
        <v>53</v>
      </c>
      <c r="M58">
        <v>1</v>
      </c>
    </row>
    <row r="59" spans="1:14">
      <c r="L59" s="27" t="s">
        <v>54</v>
      </c>
      <c r="M59">
        <v>2</v>
      </c>
    </row>
    <row r="60" spans="1:14" ht="14.45" customHeight="1">
      <c r="L60" s="21" t="s">
        <v>37</v>
      </c>
      <c r="M60">
        <v>18</v>
      </c>
    </row>
    <row r="65" ht="15" customHeight="1"/>
  </sheetData>
  <mergeCells count="8">
    <mergeCell ref="A45:B46"/>
    <mergeCell ref="C46:H46"/>
    <mergeCell ref="A8:M9"/>
    <mergeCell ref="A7:F7"/>
    <mergeCell ref="A20:B21"/>
    <mergeCell ref="A22:K25"/>
    <mergeCell ref="A10:B11"/>
    <mergeCell ref="A13:M18"/>
  </mergeCells>
  <pageMargins left="0.7" right="0.7" top="0.75" bottom="0.75" header="0.3" footer="0.3"/>
  <pageSetup orientation="portrait" r:id="rId3"/>
  <drawing r:id="rId4"/>
  <extLst>
    <ext xmlns:x14="http://schemas.microsoft.com/office/spreadsheetml/2009/9/main" uri="{A8765BA9-456A-4dab-B4F3-ACF838C121DE}">
      <x14:slicerList>
        <x14:slicer r:id="rId5"/>
      </x14:slicerList>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003F70-D296-43AE-BB70-0246339CBE24}">
  <sheetPr>
    <tabColor theme="0" tint="-0.499984740745262"/>
  </sheetPr>
  <dimension ref="A3:G21"/>
  <sheetViews>
    <sheetView topLeftCell="A19" workbookViewId="0">
      <selection activeCell="H9" sqref="H9"/>
    </sheetView>
  </sheetViews>
  <sheetFormatPr defaultRowHeight="14.45"/>
  <cols>
    <col min="1" max="1" width="23.5703125" bestFit="1" customWidth="1"/>
    <col min="2" max="2" width="16.140625" bestFit="1" customWidth="1"/>
    <col min="3" max="3" width="6.140625" bestFit="1" customWidth="1"/>
    <col min="4" max="4" width="7" bestFit="1" customWidth="1"/>
    <col min="5" max="5" width="11" bestFit="1" customWidth="1"/>
    <col min="6" max="9" width="11.42578125" bestFit="1" customWidth="1"/>
    <col min="10" max="12" width="10.5703125" bestFit="1" customWidth="1"/>
    <col min="13" max="14" width="11.5703125" bestFit="1" customWidth="1"/>
    <col min="15" max="17" width="11.42578125" bestFit="1" customWidth="1"/>
    <col min="18" max="18" width="11" bestFit="1" customWidth="1"/>
    <col min="19" max="19" width="11.42578125" bestFit="1" customWidth="1"/>
    <col min="20" max="20" width="11.85546875" bestFit="1" customWidth="1"/>
    <col min="21" max="21" width="11" bestFit="1" customWidth="1"/>
  </cols>
  <sheetData>
    <row r="3" spans="1:5">
      <c r="A3" s="20" t="s">
        <v>28</v>
      </c>
      <c r="B3" s="20" t="s">
        <v>40</v>
      </c>
    </row>
    <row r="4" spans="1:5">
      <c r="A4" s="20" t="s">
        <v>27</v>
      </c>
      <c r="B4" s="23" t="s">
        <v>41</v>
      </c>
      <c r="C4" s="23" t="s">
        <v>42</v>
      </c>
      <c r="D4" s="23" t="s">
        <v>43</v>
      </c>
      <c r="E4" s="23" t="s">
        <v>37</v>
      </c>
    </row>
    <row r="5" spans="1:5">
      <c r="A5" s="21" t="s">
        <v>44</v>
      </c>
      <c r="B5">
        <v>1</v>
      </c>
      <c r="E5">
        <v>1</v>
      </c>
    </row>
    <row r="6" spans="1:5">
      <c r="A6" s="21" t="s">
        <v>45</v>
      </c>
      <c r="D6">
        <v>1</v>
      </c>
      <c r="E6">
        <v>1</v>
      </c>
    </row>
    <row r="7" spans="1:5">
      <c r="A7" s="21" t="s">
        <v>46</v>
      </c>
      <c r="C7">
        <v>1</v>
      </c>
      <c r="E7">
        <v>1</v>
      </c>
    </row>
    <row r="8" spans="1:5">
      <c r="A8" s="21" t="s">
        <v>47</v>
      </c>
      <c r="C8">
        <v>1</v>
      </c>
      <c r="E8">
        <v>1</v>
      </c>
    </row>
    <row r="9" spans="1:5">
      <c r="A9" s="21" t="s">
        <v>48</v>
      </c>
      <c r="B9">
        <v>1</v>
      </c>
      <c r="E9">
        <v>1</v>
      </c>
    </row>
    <row r="10" spans="1:5">
      <c r="A10" s="21" t="s">
        <v>49</v>
      </c>
      <c r="C10">
        <v>1</v>
      </c>
      <c r="E10">
        <v>1</v>
      </c>
    </row>
    <row r="11" spans="1:5">
      <c r="A11" s="21" t="s">
        <v>38</v>
      </c>
      <c r="B11">
        <v>1</v>
      </c>
      <c r="E11">
        <v>1</v>
      </c>
    </row>
    <row r="12" spans="1:5">
      <c r="A12" s="21" t="s">
        <v>50</v>
      </c>
      <c r="D12">
        <v>1</v>
      </c>
      <c r="E12">
        <v>1</v>
      </c>
    </row>
    <row r="13" spans="1:5">
      <c r="A13" s="24">
        <v>0.33777777777777779</v>
      </c>
      <c r="B13">
        <v>1</v>
      </c>
      <c r="E13">
        <v>1</v>
      </c>
    </row>
    <row r="14" spans="1:5">
      <c r="A14" s="24">
        <v>0.33847222222222223</v>
      </c>
      <c r="D14">
        <v>1</v>
      </c>
      <c r="E14">
        <v>1</v>
      </c>
    </row>
    <row r="15" spans="1:5">
      <c r="A15" s="24">
        <v>0.37944444444444447</v>
      </c>
      <c r="B15">
        <v>1</v>
      </c>
      <c r="E15">
        <v>1</v>
      </c>
    </row>
    <row r="16" spans="1:5">
      <c r="A16" s="24">
        <v>0.42111111111111116</v>
      </c>
      <c r="B16">
        <v>2</v>
      </c>
      <c r="E16">
        <v>2</v>
      </c>
    </row>
    <row r="17" spans="1:7">
      <c r="A17" s="24">
        <v>0.46277777777777779</v>
      </c>
      <c r="B17">
        <v>2</v>
      </c>
      <c r="E17">
        <v>2</v>
      </c>
    </row>
    <row r="18" spans="1:7">
      <c r="A18" s="24">
        <v>0.50444444444444447</v>
      </c>
      <c r="B18">
        <v>1</v>
      </c>
      <c r="E18">
        <v>1</v>
      </c>
    </row>
    <row r="19" spans="1:7">
      <c r="A19" s="24">
        <v>0.50513888888888892</v>
      </c>
      <c r="C19">
        <v>1</v>
      </c>
      <c r="E19">
        <v>1</v>
      </c>
    </row>
    <row r="20" spans="1:7">
      <c r="A20" s="24">
        <v>0.96347222222222229</v>
      </c>
      <c r="D20">
        <v>1</v>
      </c>
      <c r="E20">
        <v>1</v>
      </c>
    </row>
    <row r="21" spans="1:7" ht="18.600000000000001">
      <c r="A21" s="21" t="s">
        <v>37</v>
      </c>
      <c r="B21">
        <v>10</v>
      </c>
      <c r="C21">
        <v>4</v>
      </c>
      <c r="D21">
        <v>4</v>
      </c>
      <c r="E21">
        <v>18</v>
      </c>
      <c r="G21" s="22" t="s">
        <v>123</v>
      </c>
    </row>
  </sheetData>
  <pageMargins left="0.7" right="0.7" top="0.75" bottom="0.75" header="0.3" footer="0.3"/>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149732-86B2-4D1E-AA70-D488113A9833}">
  <sheetPr>
    <tabColor theme="0" tint="-0.499984740745262"/>
  </sheetPr>
  <dimension ref="A1:H30"/>
  <sheetViews>
    <sheetView workbookViewId="0">
      <selection sqref="A1:C21"/>
    </sheetView>
  </sheetViews>
  <sheetFormatPr defaultRowHeight="14.45"/>
  <sheetData>
    <row r="1" spans="1:8">
      <c r="A1" s="25" t="s">
        <v>27</v>
      </c>
      <c r="B1" s="25" t="s">
        <v>78</v>
      </c>
      <c r="C1" s="25" t="s">
        <v>74</v>
      </c>
    </row>
    <row r="2" spans="1:8">
      <c r="A2" s="28" t="s">
        <v>34</v>
      </c>
      <c r="B2" s="29">
        <v>2</v>
      </c>
      <c r="C2" s="29">
        <v>4</v>
      </c>
    </row>
    <row r="3" spans="1:8">
      <c r="A3" s="27">
        <v>263</v>
      </c>
      <c r="C3">
        <v>1</v>
      </c>
    </row>
    <row r="4" spans="1:8">
      <c r="A4" s="27">
        <v>268</v>
      </c>
      <c r="C4">
        <v>1</v>
      </c>
    </row>
    <row r="5" spans="1:8">
      <c r="A5" s="27">
        <v>418</v>
      </c>
      <c r="C5">
        <v>1</v>
      </c>
    </row>
    <row r="6" spans="1:8">
      <c r="A6" s="27">
        <v>797</v>
      </c>
      <c r="B6">
        <v>1</v>
      </c>
    </row>
    <row r="7" spans="1:8">
      <c r="A7" s="27">
        <v>913</v>
      </c>
      <c r="C7">
        <v>1</v>
      </c>
    </row>
    <row r="8" spans="1:8">
      <c r="A8" s="27">
        <v>4489</v>
      </c>
      <c r="B8">
        <v>1</v>
      </c>
    </row>
    <row r="9" spans="1:8">
      <c r="A9" s="28" t="s">
        <v>35</v>
      </c>
      <c r="B9" s="29">
        <v>4</v>
      </c>
      <c r="C9" s="29">
        <v>2</v>
      </c>
    </row>
    <row r="10" spans="1:8">
      <c r="A10" s="27">
        <v>263</v>
      </c>
      <c r="C10">
        <v>1</v>
      </c>
      <c r="F10" s="25" t="s">
        <v>27</v>
      </c>
      <c r="G10" s="25" t="s">
        <v>78</v>
      </c>
      <c r="H10" s="25" t="s">
        <v>74</v>
      </c>
    </row>
    <row r="11" spans="1:8">
      <c r="A11" s="27">
        <v>268</v>
      </c>
      <c r="B11">
        <v>1</v>
      </c>
      <c r="F11" s="28" t="s">
        <v>34</v>
      </c>
      <c r="G11" s="29">
        <v>2</v>
      </c>
      <c r="H11" s="29">
        <v>4</v>
      </c>
    </row>
    <row r="12" spans="1:8">
      <c r="A12" s="27">
        <v>418</v>
      </c>
      <c r="C12">
        <v>1</v>
      </c>
      <c r="F12" s="27">
        <v>263</v>
      </c>
      <c r="H12">
        <v>1</v>
      </c>
    </row>
    <row r="13" spans="1:8">
      <c r="A13" s="27">
        <v>431</v>
      </c>
      <c r="B13">
        <v>1</v>
      </c>
      <c r="F13" s="27">
        <v>268</v>
      </c>
      <c r="H13">
        <v>1</v>
      </c>
    </row>
    <row r="14" spans="1:8">
      <c r="A14" s="27">
        <v>839</v>
      </c>
      <c r="B14">
        <v>1</v>
      </c>
      <c r="F14" s="27">
        <v>418</v>
      </c>
      <c r="H14">
        <v>1</v>
      </c>
    </row>
    <row r="15" spans="1:8">
      <c r="A15" s="27">
        <v>1719</v>
      </c>
      <c r="B15">
        <v>1</v>
      </c>
      <c r="F15" s="27">
        <v>797</v>
      </c>
      <c r="G15">
        <v>1</v>
      </c>
    </row>
    <row r="16" spans="1:8">
      <c r="A16" s="28" t="s">
        <v>36</v>
      </c>
      <c r="B16" s="29">
        <v>3</v>
      </c>
      <c r="C16" s="29">
        <v>3</v>
      </c>
      <c r="F16" s="27">
        <v>913</v>
      </c>
      <c r="H16">
        <v>1</v>
      </c>
    </row>
    <row r="17" spans="1:8">
      <c r="A17" s="27">
        <v>275</v>
      </c>
      <c r="B17">
        <v>2</v>
      </c>
      <c r="F17" s="27">
        <v>4489</v>
      </c>
      <c r="G17">
        <v>1</v>
      </c>
    </row>
    <row r="18" spans="1:8">
      <c r="A18" s="27">
        <v>409</v>
      </c>
      <c r="C18">
        <v>1</v>
      </c>
      <c r="F18" s="28" t="s">
        <v>35</v>
      </c>
      <c r="G18" s="29">
        <v>4</v>
      </c>
      <c r="H18" s="29">
        <v>2</v>
      </c>
    </row>
    <row r="19" spans="1:8">
      <c r="A19" s="27">
        <v>680</v>
      </c>
      <c r="C19">
        <v>1</v>
      </c>
      <c r="F19" s="27">
        <v>263</v>
      </c>
      <c r="H19">
        <v>1</v>
      </c>
    </row>
    <row r="20" spans="1:8">
      <c r="A20" s="27">
        <v>798</v>
      </c>
      <c r="B20">
        <v>1</v>
      </c>
      <c r="F20" s="27">
        <v>268</v>
      </c>
      <c r="G20">
        <v>1</v>
      </c>
    </row>
    <row r="21" spans="1:8">
      <c r="A21" s="27">
        <v>1626</v>
      </c>
      <c r="C21">
        <v>1</v>
      </c>
      <c r="F21" s="27">
        <v>418</v>
      </c>
      <c r="H21">
        <v>1</v>
      </c>
    </row>
    <row r="22" spans="1:8">
      <c r="F22" s="27">
        <v>431</v>
      </c>
      <c r="G22">
        <v>1</v>
      </c>
    </row>
    <row r="23" spans="1:8">
      <c r="F23" s="27">
        <v>839</v>
      </c>
      <c r="G23">
        <v>1</v>
      </c>
    </row>
    <row r="24" spans="1:8">
      <c r="F24" s="27">
        <v>1719</v>
      </c>
      <c r="G24">
        <v>1</v>
      </c>
    </row>
    <row r="25" spans="1:8">
      <c r="F25" s="28" t="s">
        <v>36</v>
      </c>
      <c r="G25" s="29">
        <v>3</v>
      </c>
      <c r="H25" s="29">
        <v>3</v>
      </c>
    </row>
    <row r="26" spans="1:8">
      <c r="F26" s="27">
        <v>275</v>
      </c>
      <c r="G26">
        <v>2</v>
      </c>
    </row>
    <row r="27" spans="1:8">
      <c r="F27" s="27">
        <v>409</v>
      </c>
      <c r="H27">
        <v>1</v>
      </c>
    </row>
    <row r="28" spans="1:8">
      <c r="F28" s="27">
        <v>680</v>
      </c>
      <c r="H28">
        <v>1</v>
      </c>
    </row>
    <row r="29" spans="1:8">
      <c r="F29" s="27">
        <v>798</v>
      </c>
      <c r="G29">
        <v>1</v>
      </c>
    </row>
    <row r="30" spans="1:8">
      <c r="F30" s="27">
        <v>1626</v>
      </c>
      <c r="H30">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ame xmlns="4e0316ce-b060-4817-b5f5-6985416301e8" xsi:nil="true"/>
    <Notes xmlns="4e0316ce-b060-4817-b5f5-6985416301e8" xsi:nil="true"/>
    <Foldersortorder xmlns="4e0316ce-b060-4817-b5f5-6985416301e8" xsi:nil="true"/>
    <Indicator_x0023_ xmlns="4e0316ce-b060-4817-b5f5-6985416301e8" xsi:nil="true"/>
    <TaxCatchAll xmlns="3d2dd2c6-932b-4822-9dbd-d0669e617e0f" xsi:nil="true"/>
    <lcf76f155ced4ddcb4097134ff3c332f xmlns="4e0316ce-b060-4817-b5f5-6985416301e8">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A539BD1588B074F94C31E3D50DCF215" ma:contentTypeVersion="19" ma:contentTypeDescription="Create a new document." ma:contentTypeScope="" ma:versionID="2726769c9492f780cd8b15e3f1c27525">
  <xsd:schema xmlns:xsd="http://www.w3.org/2001/XMLSchema" xmlns:xs="http://www.w3.org/2001/XMLSchema" xmlns:p="http://schemas.microsoft.com/office/2006/metadata/properties" xmlns:ns2="4e0316ce-b060-4817-b5f5-6985416301e8" xmlns:ns3="3d2dd2c6-932b-4822-9dbd-d0669e617e0f" targetNamespace="http://schemas.microsoft.com/office/2006/metadata/properties" ma:root="true" ma:fieldsID="0203a34a807b604e975f139e93c1f30c" ns2:_="" ns3:_="">
    <xsd:import namespace="4e0316ce-b060-4817-b5f5-6985416301e8"/>
    <xsd:import namespace="3d2dd2c6-932b-4822-9dbd-d0669e617e0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name" minOccurs="0"/>
                <xsd:element ref="ns2:MediaServiceObjectDetectorVersions" minOccurs="0"/>
                <xsd:element ref="ns2:Indicator_x0023_" minOccurs="0"/>
                <xsd:element ref="ns2:Notes" minOccurs="0"/>
                <xsd:element ref="ns2:MediaServiceSearchProperties" minOccurs="0"/>
                <xsd:element ref="ns2:Foldersortord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0316ce-b060-4817-b5f5-6985416301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fd5105f9-52a3-44ab-ac7b-ddd7eac5592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name" ma:index="21" nillable="true" ma:displayName="name " ma:description="description " ma:format="Dropdown" ma:internalName="name">
      <xsd:simpleType>
        <xsd:restriction base="dms:Text">
          <xsd:maxLength value="255"/>
        </xsd:restrictio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Indicator_x0023_" ma:index="23" nillable="true" ma:displayName="FY Month" ma:format="Dropdown" ma:internalName="Indicator_x0023_" ma:percentage="FALSE">
      <xsd:simpleType>
        <xsd:restriction base="dms:Number"/>
      </xsd:simpleType>
    </xsd:element>
    <xsd:element name="Notes" ma:index="24" nillable="true" ma:displayName="Notes" ma:format="Dropdown" ma:internalName="Notes">
      <xsd:simpleType>
        <xsd:restriction base="dms:Text">
          <xsd:maxLength value="255"/>
        </xsd:restriction>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Foldersortorder" ma:index="26" nillable="true" ma:displayName="Folder sort order" ma:format="Dropdown" ma:internalName="Foldersortorder"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2dd2c6-932b-4822-9dbd-d0669e617e0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75fdacb1-eb0e-4de5-b9a0-28a7d25dd21d}" ma:internalName="TaxCatchAll" ma:showField="CatchAllData" ma:web="3d2dd2c6-932b-4822-9dbd-d0669e617e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8595F2A-9501-43EA-A54D-30A7A745C715}"/>
</file>

<file path=customXml/itemProps2.xml><?xml version="1.0" encoding="utf-8"?>
<ds:datastoreItem xmlns:ds="http://schemas.openxmlformats.org/officeDocument/2006/customXml" ds:itemID="{FDAD4117-4A98-4AE7-8E44-458F5547B0F6}"/>
</file>

<file path=customXml/itemProps3.xml><?xml version="1.0" encoding="utf-8"?>
<ds:datastoreItem xmlns:ds="http://schemas.openxmlformats.org/officeDocument/2006/customXml" ds:itemID="{2D9FF5F0-B1CF-4DB4-8661-C7455A206F3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Joseph Balesh</dc:creator>
  <cp:keywords/>
  <dc:description/>
  <cp:lastModifiedBy>Hanna Camp</cp:lastModifiedBy>
  <cp:revision/>
  <dcterms:created xsi:type="dcterms:W3CDTF">2024-03-27T12:37:44Z</dcterms:created>
  <dcterms:modified xsi:type="dcterms:W3CDTF">2024-09-10T19:52:57Z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0x010100EA539BD1588B074F94C31E3D50DCF215</vt:lpwstr>
  </property>
  <property fmtid="{D5CDD505-2E9C-101B-9397-08002B2CF9AE}" pid="3" name="MediaServiceImageTags">
    <vt:lpwstr/>
  </property>
</Properties>
</file>